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Z:\Shared\ALL\BoS2024\CoCBuilds PSH NOFO\Budget Template\"/>
    </mc:Choice>
  </mc:AlternateContent>
  <xr:revisionPtr revIDLastSave="0" documentId="13_ncr:1_{B1F9543D-CB7A-4353-BBED-20473B641544}" xr6:coauthVersionLast="47" xr6:coauthVersionMax="47" xr10:uidLastSave="{00000000-0000-0000-0000-000000000000}"/>
  <bookViews>
    <workbookView xWindow="-120" yWindow="-120" windowWidth="25440" windowHeight="15270" tabRatio="953" xr2:uid="{B887C464-48F0-4957-9247-5B40DB928056}"/>
  </bookViews>
  <sheets>
    <sheet name="Instructions" sheetId="19" r:id="rId1"/>
    <sheet name="General Info-BLIs" sheetId="6" r:id="rId2"/>
    <sheet name="Capital Costs" sheetId="22" r:id="rId3"/>
    <sheet name="Rental Assistance" sheetId="23" r:id="rId4"/>
    <sheet name="Operating" sheetId="1" r:id="rId5"/>
    <sheet name="Supportive Services" sheetId="2" r:id="rId6"/>
    <sheet name="Admin " sheetId="3" r:id="rId7"/>
    <sheet name="Proposed Budget" sheetId="13" r:id="rId8"/>
    <sheet name="For Reference 2024 FMR" sheetId="24" r:id="rId9"/>
  </sheets>
  <definedNames>
    <definedName name="Lebanon_County" localSheetId="8">#REF!</definedName>
    <definedName name="Lebanon_County" localSheetId="7">#REF!</definedName>
    <definedName name="Lebanon_County" localSheetId="3">#REF!</definedName>
    <definedName name="Lebanon_County">#REF!</definedName>
    <definedName name="_xlnm.Print_Area" localSheetId="6">'Admin '!$A$5:$H$12</definedName>
    <definedName name="_xlnm.Print_Area" localSheetId="2">'Capital Costs'!$A$5:$G$35</definedName>
    <definedName name="_xlnm.Print_Area" localSheetId="8">'For Reference 2024 FMR'!$A$1:$J$39</definedName>
    <definedName name="_xlnm.Print_Area" localSheetId="1">'General Info-BLIs'!$A$1:$G$22</definedName>
    <definedName name="_xlnm.Print_Area" localSheetId="0">Instructions!$A$1:$E$12</definedName>
    <definedName name="_xlnm.Print_Area" localSheetId="4">Operating!$A$5:$I$21</definedName>
    <definedName name="_xlnm.Print_Area" localSheetId="7">'Proposed Budget'!$A$4:$F$42</definedName>
    <definedName name="_xlnm.Print_Area" localSheetId="3">'Rental Assistance'!$A$5:$M$89</definedName>
    <definedName name="_xlnm.Print_Area" localSheetId="5">'Supportive Services'!$A$5:$I$32</definedName>
    <definedName name="_xlnm.Print_Titles" localSheetId="6">'Admin '!$5:$6</definedName>
    <definedName name="_xlnm.Print_Titles" localSheetId="4">Operating!$5:$6</definedName>
    <definedName name="_xlnm.Print_Titles" localSheetId="3">'Rental Assistance'!$5:$6</definedName>
    <definedName name="_xlnm.Print_Titles" localSheetId="5">'Supportive Services'!$5:$10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3" l="1"/>
  <c r="E56" i="23"/>
  <c r="E57" i="23"/>
  <c r="E58" i="23"/>
  <c r="E59" i="23"/>
  <c r="E60" i="23"/>
  <c r="E61" i="23"/>
  <c r="E62" i="23"/>
  <c r="E63" i="23"/>
  <c r="E64" i="23"/>
  <c r="E65" i="23"/>
  <c r="E66" i="23"/>
  <c r="E67" i="23"/>
  <c r="E68" i="23"/>
  <c r="E69" i="23"/>
  <c r="E70" i="23"/>
  <c r="E71" i="23"/>
  <c r="E72" i="23"/>
  <c r="E73" i="23"/>
  <c r="E74" i="23"/>
  <c r="E75" i="23"/>
  <c r="E76" i="23"/>
  <c r="E77" i="23"/>
  <c r="E78" i="23"/>
  <c r="E79" i="23"/>
  <c r="E80" i="23"/>
  <c r="E81" i="23"/>
  <c r="E82" i="23"/>
  <c r="E83" i="23"/>
  <c r="E84" i="23"/>
  <c r="E85" i="23"/>
  <c r="E86" i="23"/>
  <c r="E87" i="23"/>
  <c r="E55" i="23"/>
  <c r="C56" i="23" l="1"/>
  <c r="C57" i="23"/>
  <c r="C58" i="23"/>
  <c r="C59" i="23"/>
  <c r="C60" i="23"/>
  <c r="C61" i="23"/>
  <c r="C62" i="23"/>
  <c r="C63" i="23"/>
  <c r="C64" i="23"/>
  <c r="C65" i="23"/>
  <c r="C66" i="23"/>
  <c r="C67" i="23"/>
  <c r="C68" i="23"/>
  <c r="C69" i="23"/>
  <c r="C70" i="23"/>
  <c r="C71" i="23"/>
  <c r="C72" i="23"/>
  <c r="C73" i="23"/>
  <c r="C74" i="23"/>
  <c r="C75" i="23"/>
  <c r="C76" i="23"/>
  <c r="C77" i="23"/>
  <c r="C78" i="23"/>
  <c r="C79" i="23"/>
  <c r="C80" i="23"/>
  <c r="C81" i="23"/>
  <c r="C82" i="23"/>
  <c r="C83" i="23"/>
  <c r="C84" i="23"/>
  <c r="C85" i="23"/>
  <c r="C86" i="23"/>
  <c r="C87" i="23"/>
  <c r="C55" i="23"/>
  <c r="C16" i="23"/>
  <c r="C17" i="23"/>
  <c r="C18" i="23"/>
  <c r="C19" i="23"/>
  <c r="C20" i="23"/>
  <c r="C21" i="23"/>
  <c r="C22" i="23"/>
  <c r="C23" i="23"/>
  <c r="C24" i="23"/>
  <c r="C25" i="23"/>
  <c r="C26" i="23"/>
  <c r="C27" i="23"/>
  <c r="C28" i="23"/>
  <c r="C29" i="23"/>
  <c r="C30" i="23"/>
  <c r="C31" i="23"/>
  <c r="C32" i="23"/>
  <c r="C33" i="23"/>
  <c r="C34" i="23"/>
  <c r="C35" i="23"/>
  <c r="C36" i="23"/>
  <c r="C37" i="23"/>
  <c r="C38" i="23"/>
  <c r="C39" i="23"/>
  <c r="C40" i="23"/>
  <c r="C41" i="23"/>
  <c r="C42" i="23"/>
  <c r="C43" i="23"/>
  <c r="C44" i="23"/>
  <c r="C45" i="23"/>
  <c r="C46" i="23"/>
  <c r="C47" i="23"/>
  <c r="C15" i="23"/>
  <c r="F56" i="23"/>
  <c r="G56" i="23"/>
  <c r="H56" i="23"/>
  <c r="I56" i="23"/>
  <c r="J56" i="23"/>
  <c r="F57" i="23"/>
  <c r="G57" i="23"/>
  <c r="H57" i="23"/>
  <c r="I57" i="23"/>
  <c r="J57" i="23"/>
  <c r="F58" i="23"/>
  <c r="G58" i="23"/>
  <c r="H58" i="23"/>
  <c r="I58" i="23"/>
  <c r="J58" i="23"/>
  <c r="F59" i="23"/>
  <c r="G59" i="23"/>
  <c r="H59" i="23"/>
  <c r="I59" i="23"/>
  <c r="J59" i="23"/>
  <c r="F60" i="23"/>
  <c r="G60" i="23"/>
  <c r="H60" i="23"/>
  <c r="I60" i="23"/>
  <c r="J60" i="23"/>
  <c r="F61" i="23"/>
  <c r="G61" i="23"/>
  <c r="H61" i="23"/>
  <c r="I61" i="23"/>
  <c r="J61" i="23"/>
  <c r="F62" i="23"/>
  <c r="G62" i="23"/>
  <c r="H62" i="23"/>
  <c r="I62" i="23"/>
  <c r="J62" i="23"/>
  <c r="F63" i="23"/>
  <c r="G63" i="23"/>
  <c r="H63" i="23"/>
  <c r="I63" i="23"/>
  <c r="J63" i="23"/>
  <c r="F64" i="23"/>
  <c r="G64" i="23"/>
  <c r="H64" i="23"/>
  <c r="I64" i="23"/>
  <c r="J64" i="23"/>
  <c r="F65" i="23"/>
  <c r="G65" i="23"/>
  <c r="H65" i="23"/>
  <c r="I65" i="23"/>
  <c r="J65" i="23"/>
  <c r="F66" i="23"/>
  <c r="G66" i="23"/>
  <c r="H66" i="23"/>
  <c r="I66" i="23"/>
  <c r="J66" i="23"/>
  <c r="F67" i="23"/>
  <c r="G67" i="23"/>
  <c r="H67" i="23"/>
  <c r="I67" i="23"/>
  <c r="J67" i="23"/>
  <c r="F68" i="23"/>
  <c r="G68" i="23"/>
  <c r="H68" i="23"/>
  <c r="I68" i="23"/>
  <c r="J68" i="23"/>
  <c r="F69" i="23"/>
  <c r="G69" i="23"/>
  <c r="H69" i="23"/>
  <c r="I69" i="23"/>
  <c r="J69" i="23"/>
  <c r="F70" i="23"/>
  <c r="G70" i="23"/>
  <c r="H70" i="23"/>
  <c r="I70" i="23"/>
  <c r="J70" i="23"/>
  <c r="F71" i="23"/>
  <c r="G71" i="23"/>
  <c r="H71" i="23"/>
  <c r="I71" i="23"/>
  <c r="J71" i="23"/>
  <c r="F72" i="23"/>
  <c r="G72" i="23"/>
  <c r="H72" i="23"/>
  <c r="I72" i="23"/>
  <c r="J72" i="23"/>
  <c r="F73" i="23"/>
  <c r="G73" i="23"/>
  <c r="H73" i="23"/>
  <c r="I73" i="23"/>
  <c r="J73" i="23"/>
  <c r="F74" i="23"/>
  <c r="G74" i="23"/>
  <c r="H74" i="23"/>
  <c r="I74" i="23"/>
  <c r="J74" i="23"/>
  <c r="F75" i="23"/>
  <c r="G75" i="23"/>
  <c r="H75" i="23"/>
  <c r="I75" i="23"/>
  <c r="J75" i="23"/>
  <c r="F76" i="23"/>
  <c r="G76" i="23"/>
  <c r="H76" i="23"/>
  <c r="I76" i="23"/>
  <c r="J76" i="23"/>
  <c r="F77" i="23"/>
  <c r="G77" i="23"/>
  <c r="H77" i="23"/>
  <c r="I77" i="23"/>
  <c r="J77" i="23"/>
  <c r="F78" i="23"/>
  <c r="G78" i="23"/>
  <c r="H78" i="23"/>
  <c r="I78" i="23"/>
  <c r="J78" i="23"/>
  <c r="F79" i="23"/>
  <c r="G79" i="23"/>
  <c r="H79" i="23"/>
  <c r="I79" i="23"/>
  <c r="J79" i="23"/>
  <c r="F80" i="23"/>
  <c r="G80" i="23"/>
  <c r="H80" i="23"/>
  <c r="I80" i="23"/>
  <c r="J80" i="23"/>
  <c r="F81" i="23"/>
  <c r="G81" i="23"/>
  <c r="H81" i="23"/>
  <c r="I81" i="23"/>
  <c r="J81" i="23"/>
  <c r="F82" i="23"/>
  <c r="G82" i="23"/>
  <c r="H82" i="23"/>
  <c r="I82" i="23"/>
  <c r="J82" i="23"/>
  <c r="F83" i="23"/>
  <c r="G83" i="23"/>
  <c r="H83" i="23"/>
  <c r="I83" i="23"/>
  <c r="J83" i="23"/>
  <c r="F84" i="23"/>
  <c r="G84" i="23"/>
  <c r="H84" i="23"/>
  <c r="I84" i="23"/>
  <c r="J84" i="23"/>
  <c r="F85" i="23"/>
  <c r="G85" i="23"/>
  <c r="H85" i="23"/>
  <c r="I85" i="23"/>
  <c r="J85" i="23"/>
  <c r="F86" i="23"/>
  <c r="G86" i="23"/>
  <c r="H86" i="23"/>
  <c r="I86" i="23"/>
  <c r="J86" i="23"/>
  <c r="F87" i="23"/>
  <c r="G87" i="23"/>
  <c r="H87" i="23"/>
  <c r="I87" i="23"/>
  <c r="J87" i="23"/>
  <c r="G55" i="23"/>
  <c r="H55" i="23"/>
  <c r="I55" i="23"/>
  <c r="J55" i="23"/>
  <c r="F55" i="23"/>
  <c r="K57" i="23"/>
  <c r="K62" i="23"/>
  <c r="K63" i="23"/>
  <c r="K75" i="23"/>
  <c r="K82" i="23"/>
  <c r="K86" i="23"/>
  <c r="K74" i="23"/>
  <c r="K71" i="23"/>
  <c r="K68" i="23"/>
  <c r="K64" i="23"/>
  <c r="K56"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J14" i="23"/>
  <c r="I14" i="23"/>
  <c r="H14" i="23"/>
  <c r="G14" i="23"/>
  <c r="F14" i="23"/>
  <c r="E14" i="23"/>
  <c r="K80" i="23" l="1"/>
  <c r="K87" i="23"/>
  <c r="K83" i="23"/>
  <c r="K81" i="23"/>
  <c r="K77" i="23"/>
  <c r="K76" i="23"/>
  <c r="I54" i="23"/>
  <c r="K70" i="23"/>
  <c r="K69" i="23"/>
  <c r="K65" i="23"/>
  <c r="K59" i="23"/>
  <c r="K58" i="23"/>
  <c r="K14" i="23"/>
  <c r="J54" i="23"/>
  <c r="G54" i="23"/>
  <c r="K85" i="23"/>
  <c r="K79" i="23"/>
  <c r="K73" i="23"/>
  <c r="K67" i="23"/>
  <c r="K61" i="23"/>
  <c r="F54" i="23"/>
  <c r="K84" i="23"/>
  <c r="K72" i="23"/>
  <c r="K66" i="23"/>
  <c r="K60" i="23"/>
  <c r="K78" i="23"/>
  <c r="H54" i="23"/>
  <c r="E54" i="23"/>
  <c r="K55" i="23"/>
  <c r="K54" i="23" l="1"/>
  <c r="D18" i="13" s="1"/>
  <c r="D32" i="22" l="1"/>
  <c r="D6" i="22"/>
  <c r="D19" i="13"/>
  <c r="D17" i="13"/>
  <c r="D5" i="3" l="1"/>
  <c r="D5" i="2"/>
  <c r="D5" i="1"/>
  <c r="D9" i="13"/>
  <c r="D10" i="13"/>
  <c r="D11" i="13"/>
  <c r="D8" i="13"/>
  <c r="D22" i="13"/>
  <c r="E28" i="2" l="1"/>
  <c r="D20" i="13" s="1"/>
  <c r="E19" i="1" l="1"/>
  <c r="D21" i="13" s="1"/>
  <c r="D23" i="13" l="1"/>
  <c r="D27" i="13" l="1"/>
  <c r="D28" i="13" s="1"/>
  <c r="D25" i="13"/>
  <c r="D26" i="13" s="1"/>
</calcChain>
</file>

<file path=xl/sharedStrings.xml><?xml version="1.0" encoding="utf-8"?>
<sst xmlns="http://schemas.openxmlformats.org/spreadsheetml/2006/main" count="247" uniqueCount="173">
  <si>
    <t>PROGRAM COMPONENT</t>
  </si>
  <si>
    <t>REQUESTED BUDGET</t>
  </si>
  <si>
    <t>DESCRIPTION OF USE</t>
  </si>
  <si>
    <t>Maintenance and repair</t>
  </si>
  <si>
    <t>Property taxes and insurance</t>
  </si>
  <si>
    <t>Reserves for replacement of major systems</t>
  </si>
  <si>
    <t>Building security</t>
  </si>
  <si>
    <t>Electric, gas and water</t>
  </si>
  <si>
    <t>Furniture</t>
  </si>
  <si>
    <t>Equipment</t>
  </si>
  <si>
    <t>$</t>
  </si>
  <si>
    <t>TOTAL</t>
  </si>
  <si>
    <t>1 Bedroom</t>
  </si>
  <si>
    <t>2 Bedrooms</t>
  </si>
  <si>
    <t>3 Bedrooms</t>
  </si>
  <si>
    <t>4 Bedrooms</t>
  </si>
  <si>
    <t>Annual Assessment of Service Needs</t>
  </si>
  <si>
    <t>Assistance with moving costs</t>
  </si>
  <si>
    <t>Case management</t>
  </si>
  <si>
    <t>Housing search and counseling services</t>
  </si>
  <si>
    <t>Outreach services</t>
  </si>
  <si>
    <t>Transportation</t>
  </si>
  <si>
    <t>Utility deposits</t>
  </si>
  <si>
    <t>**Child care</t>
  </si>
  <si>
    <t>**Education services</t>
  </si>
  <si>
    <t>**Employment assistance and job training</t>
  </si>
  <si>
    <t>**Food</t>
  </si>
  <si>
    <t>**Legal services</t>
  </si>
  <si>
    <t>**Life skills training</t>
  </si>
  <si>
    <t>**Mental health services</t>
  </si>
  <si>
    <t>**Outpatient health services</t>
  </si>
  <si>
    <t>**Substance abuse treatment services</t>
  </si>
  <si>
    <t>Locality Name</t>
  </si>
  <si>
    <t>One-Bedroom</t>
  </si>
  <si>
    <t>Two-Bedroom</t>
  </si>
  <si>
    <t>Three-Bedroom</t>
  </si>
  <si>
    <t>Four-Bedroom</t>
  </si>
  <si>
    <t>Eligible Costs</t>
  </si>
  <si>
    <t>Total Assistance Requested for Grant Term (Applicant)</t>
  </si>
  <si>
    <t>Rental Assistance</t>
  </si>
  <si>
    <t>Supportive Services</t>
  </si>
  <si>
    <t>Operating</t>
  </si>
  <si>
    <t>Admin (up to 10%)</t>
  </si>
  <si>
    <t>TOTAL RENTAL ASSISTANCE COSTS</t>
  </si>
  <si>
    <t>Enter the number of units into the spaces below. Totals will be calculated automatically.</t>
  </si>
  <si>
    <t>TOTAL NUMBER OF UNITS</t>
  </si>
  <si>
    <t>Organization Name:</t>
  </si>
  <si>
    <t>Contact Person:</t>
  </si>
  <si>
    <t>Contact Person Telephone:</t>
  </si>
  <si>
    <t>Contact Person Email:</t>
  </si>
  <si>
    <t>SRO</t>
  </si>
  <si>
    <t>Efficiency/ 
0 bedroom</t>
  </si>
  <si>
    <t>Efficiency/ 
0-Bedroom</t>
  </si>
  <si>
    <t>Costs will be calculated automatically based on the number of units provided in the table above.</t>
  </si>
  <si>
    <t>Annual Rental Assistance Cost</t>
  </si>
  <si>
    <t>CONTACT INFORMATION</t>
  </si>
  <si>
    <t>PROPOSED NEW PROJECT BUDGET</t>
  </si>
  <si>
    <t>INSTRUCTIONS</t>
  </si>
  <si>
    <t>If operations will be included in your budget, complete the below chart.</t>
  </si>
  <si>
    <t>SUPPORTIVE SERVICES COSTS</t>
  </si>
  <si>
    <t>If supportive services will be included in your budget, complete the below chart.</t>
  </si>
  <si>
    <t>Sub-total Costs Requested 
(will automatically calculate)</t>
  </si>
  <si>
    <t>Total Assistance plus Admin Requested 
(will automatically calculate)</t>
  </si>
  <si>
    <t>AMOUNT REQUESTED</t>
  </si>
  <si>
    <t>ACQUISITION/REHABILITATION/NEW CONSTRUCTION</t>
  </si>
  <si>
    <t>Rental Assistance (24 CFR 578.51)</t>
  </si>
  <si>
    <t>Supportive Services (24 CFR 578.53)</t>
  </si>
  <si>
    <t>Operating (24 CFR 578.55)</t>
  </si>
  <si>
    <t>Admin (24 CFR 578.59(a))</t>
  </si>
  <si>
    <t>GENERAL INFORMATION</t>
  </si>
  <si>
    <t>GENERAL INFORMATION &amp; BLIs</t>
  </si>
  <si>
    <t>BUDGET LINE ITEMS (BLIs)</t>
  </si>
  <si>
    <t>HOUSING COSTS: OPERATING BUDGET</t>
  </si>
  <si>
    <t>Contact Information</t>
  </si>
  <si>
    <t>https://www.hudexchange.info/homelessness-assistance/coc-esg-virtual-binders/coc-eligible-activities/coc-eligible-activities-overview/</t>
  </si>
  <si>
    <t xml:space="preserve">- Additional information on eligible activities is also available on the HUD Exchange CoC Binder: </t>
  </si>
  <si>
    <t xml:space="preserve">https://www.hudexchange.info/resource/2033/hearth-coc-program-interim-rule/ </t>
  </si>
  <si>
    <t>Please input information in the blue boxes in the worksheets applicable to your project.</t>
  </si>
  <si>
    <t>HUD Metro FMR Area FMRs (HMFAs)</t>
  </si>
  <si>
    <t>NOTES REGARDING SUPPORTIVE SERVICES:</t>
  </si>
  <si>
    <t>NOTES REGARDING OPERATING BUDGET:</t>
  </si>
  <si>
    <t>NOTES REGARDING RENTAL ASSISTANCE:</t>
  </si>
  <si>
    <t>NOTES REGARDING SUMMARY BUDGET:</t>
  </si>
  <si>
    <t>To calculate Rental Assistance, enter the information requested in the blue boxes below.</t>
  </si>
  <si>
    <r>
      <t>HOUSING COSTS: RENTAL ASSISTANCE BUDGET</t>
    </r>
    <r>
      <rPr>
        <sz val="18"/>
        <color rgb="FF000000"/>
        <rFont val="Aptos"/>
        <family val="2"/>
      </rPr>
      <t xml:space="preserve">  </t>
    </r>
  </si>
  <si>
    <r>
      <t xml:space="preserve">TOTAL OPERATING BUDGET 
</t>
    </r>
    <r>
      <rPr>
        <b/>
        <i/>
        <sz val="11"/>
        <rFont val="Aptos"/>
        <family val="2"/>
      </rPr>
      <t>(will automatically calculate)</t>
    </r>
  </si>
  <si>
    <r>
      <t xml:space="preserve">Supportive Services Total 
</t>
    </r>
    <r>
      <rPr>
        <b/>
        <i/>
        <sz val="11"/>
        <color theme="1"/>
        <rFont val="Aptos"/>
        <family val="2"/>
      </rPr>
      <t>(will automatically calculate)</t>
    </r>
  </si>
  <si>
    <r>
      <t>Operating Costs</t>
    </r>
    <r>
      <rPr>
        <b/>
        <i/>
        <sz val="11.5"/>
        <rFont val="Aptos"/>
        <family val="2"/>
      </rPr>
      <t xml:space="preserve"> </t>
    </r>
    <r>
      <rPr>
        <b/>
        <i/>
        <sz val="9"/>
        <rFont val="Aptos Narrow"/>
        <family val="2"/>
      </rPr>
      <t>(If the supportive services are provided in a supportive service facility not contained in a housing structure, the costs of day-to-day operation of the supportive service facility, including maintenance, repair, building security, furniture, utilities, and equipment are eligible as a supportive service.)</t>
    </r>
  </si>
  <si>
    <r>
      <t xml:space="preserve">Admin Requested Budget:
 </t>
    </r>
    <r>
      <rPr>
        <sz val="12"/>
        <color theme="0"/>
        <rFont val="Aptos"/>
        <family val="2"/>
      </rPr>
      <t>(cannot exceed 10% of total grant)</t>
    </r>
  </si>
  <si>
    <r>
      <t>SUMMARY BUDGET</t>
    </r>
    <r>
      <rPr>
        <sz val="20"/>
        <color rgb="FF000000"/>
        <rFont val="Aptos"/>
        <family val="2"/>
      </rPr>
      <t xml:space="preserve"> </t>
    </r>
  </si>
  <si>
    <t>Use the dropdown options to indicate the Budget Line Items for which your agency is requesting funds. You MUST select Yes for a Budget Line Item to show up in the Proposed Budget worksheet.</t>
  </si>
  <si>
    <r>
      <t xml:space="preserve">Acquisition/Rehabilitation/New Construction Total </t>
    </r>
    <r>
      <rPr>
        <b/>
        <sz val="11"/>
        <color theme="1"/>
        <rFont val="Aptos"/>
        <family val="2"/>
      </rPr>
      <t>(will automatically calculate)</t>
    </r>
  </si>
  <si>
    <t>NOTES REGARDING ACQUISITION/REHABILITATION/NEW CONSTRUCTION BUDGET:</t>
  </si>
  <si>
    <t>Personnel (Direct Labor)</t>
  </si>
  <si>
    <t>Fringe Benefits</t>
  </si>
  <si>
    <t>Travel</t>
  </si>
  <si>
    <t>Supplies and Materials</t>
  </si>
  <si>
    <t>Consultants</t>
  </si>
  <si>
    <t>Contracts and Subgrantees</t>
  </si>
  <si>
    <t>Construction Costs  - Administrative and legal expenses</t>
  </si>
  <si>
    <t>Construction Costs - Land, structures, rights-of-way, appraisal, etc.</t>
  </si>
  <si>
    <t>Construction Costs - Relocation expenses and payments</t>
  </si>
  <si>
    <t>Construction Costs - Architectural and engineering fees</t>
  </si>
  <si>
    <t>Construction Costs - Project inspection fees</t>
  </si>
  <si>
    <t>Construction costs - Site work</t>
  </si>
  <si>
    <t>Construction costs - Demolition and removal</t>
  </si>
  <si>
    <t>Construction costs - Construction</t>
  </si>
  <si>
    <t>Construction costs - Equipment</t>
  </si>
  <si>
    <t>Construction costs - Contingencies</t>
  </si>
  <si>
    <t>Construction costs - Miscellaneous</t>
  </si>
  <si>
    <t>Other Direct Costs</t>
  </si>
  <si>
    <t>Indirect Costs</t>
  </si>
  <si>
    <t>--The Description of Use must provide a complete picture of how CoC Program funds will be used. You should include the quantity (i.e., numbers) &amp; descriptive information for each activity for which you are requesting funds (e.g., if requesting staffing enter position title–1 FTE @ $45,000 including fringe benefits of $X or 50 hours @ $25 per hour including fringe benefits of $X).  
--This budget template should be based on one year of operating costs (after completion of acquisition/rehabilitation/new construction activities).</t>
  </si>
  <si>
    <t>-- The Description of Use field must provide a complete picture of how CoC Program funds will be used in the project to assist program participants. Enter the quantity (i.e., numbers) and descriptive information for each activity for which you are requesting funds (e.g., if requesting staffing enter position title–1 FTE @ $45,000 including fringe benefits of $X or 50 hours @ $25 per hour including fringe benefits of $X). Additionally, include any direct provision costs (24 CFR 578.53(e)(17)) for each line item (e.g., monthly use of cell phone to contact program participants @ $X per month). 
----This budget template should be based on one year of supportive services costs (after completion of acquisition/rehabilitation/new construction activities).</t>
  </si>
  <si>
    <t xml:space="preserve">--Admin cannot exceed 10% of the Sub-total of the Costs Requested (Admin not included). </t>
  </si>
  <si>
    <t>NOTES REGARDING ADMIN:</t>
  </si>
  <si>
    <t>ADMINISTRATIVE COSTS</t>
  </si>
  <si>
    <t>Capital Costs</t>
  </si>
  <si>
    <t>Capital Costs - Acquisition, Rehabilitation, or New Construction (24 CFR 578.43-47)</t>
  </si>
  <si>
    <t>COCBUILDS NEW PROJECT BUDGET FORM INSTRUCTIONS</t>
  </si>
  <si>
    <t>In general, HUD's expectation is that supportive services such as child care, education services, employment assistance and job training, food, legal services, life skills training, outpatient health services, or substance abuse treatment services are leveraged through other sources (such as community partners). If requesting funding for these budget line items, please indicate why they cannot be leveraged from another source.</t>
  </si>
  <si>
    <t>--All information on this worksheet will automatically fill based on information provided on other tabs in this budget worksheet.
--Only the Budget Line Items selected in the General Info-BLIs worksheet will populate in the Proposed New Project Budget table. 
-- Amounts in the Proposed New Project Budget table will automatically fill based on amounts provided on other worksheets in this budget workbook. If you need to make a change you must correct it on the corresponding worksheets.</t>
  </si>
  <si>
    <t>FOR REFERENCE: FY 2024 FAIR MARKET RENTS</t>
  </si>
  <si>
    <r>
      <t xml:space="preserve">-- Please see HUD 424-CBW Detailed Budget Worksheet "PRA and Instructions" tab for details and definitions about each of these categories. </t>
    </r>
    <r>
      <rPr>
        <b/>
        <sz val="11"/>
        <color theme="1"/>
        <rFont val="Aptos"/>
        <family val="2"/>
      </rPr>
      <t>Please refer to the PRA and Instructions tab when completing the budget below to ensure you are completing the categories correctly.</t>
    </r>
    <r>
      <rPr>
        <sz val="11"/>
        <color theme="1"/>
        <rFont val="Aptos"/>
        <family val="2"/>
      </rPr>
      <t xml:space="preserve"> https://www.hud.gov/sites/dfiles/OCHCO/documents/424-CBW.xls
--Please also include a general description of use for each category, to describe what each category entails.
--If your project is selected for funding, you will be required to complete the detailed HUD 424-CBW Detailed Budget Worksheet, which requires information about estimated hours and rates, applicant match and other funds committed to the project.
</t>
    </r>
  </si>
  <si>
    <t xml:space="preserve">Please provide a description of the activities that funds will be used for in each line item. Indicate whether the activities described are related to Acquisition, Rehabilitation, or New Constrruction. HUD will require an explantion of the costs; if estimating costs, please provide the basis for the estimate. </t>
  </si>
  <si>
    <t>OPERATING</t>
  </si>
  <si>
    <t>SUPPORTIVE SERVICES</t>
  </si>
  <si>
    <r>
      <rPr>
        <b/>
        <sz val="12"/>
        <color theme="1"/>
        <rFont val="Aptos Narrow"/>
        <family val="2"/>
      </rPr>
      <t xml:space="preserve">NOTES: </t>
    </r>
    <r>
      <rPr>
        <sz val="12"/>
        <color theme="1"/>
        <rFont val="Aptos Narrow"/>
        <family val="2"/>
      </rPr>
      <t xml:space="preserve">
- CoC staff may reach out to you if there are questions or issues with your proposed budget. Please be sure the contact person you have listed will be available.
- FY 2024 Fair Market Rent (FMR) data for the CoC has been provided for reference. 
- Please carefully read all notes at the top of each worksheet.
- For a list and description of eligible costs, please refer to the Continuum of Care regulations at 24 CFR Part 578, Subpart D – Program Components &amp; Eligible Costs: </t>
    </r>
  </si>
  <si>
    <r>
      <t xml:space="preserve">As you complete the worksheets that apply to your project, the total proposed budget will automatically calculate in the Proposed Budget worksheet. 
</t>
    </r>
    <r>
      <rPr>
        <b/>
        <u/>
        <sz val="12"/>
        <color theme="1"/>
        <rFont val="Aptos Narrow"/>
        <family val="2"/>
      </rPr>
      <t xml:space="preserve">Once all applicable worksheets have been completed, please submit this budget as directed in the CoC's new project RFP/application materials. </t>
    </r>
  </si>
  <si>
    <r>
      <t xml:space="preserve">In this workbook, please complete the following worksheets that apply to your project: 
</t>
    </r>
    <r>
      <rPr>
        <sz val="12"/>
        <color theme="1"/>
        <rFont val="Aptos Narrow"/>
        <family val="2"/>
      </rPr>
      <t xml:space="preserve">- General Information &amp; Budget Line Items (BLIs) - </t>
    </r>
    <r>
      <rPr>
        <u/>
        <sz val="12"/>
        <color theme="1"/>
        <rFont val="Aptos Narrow"/>
        <family val="2"/>
      </rPr>
      <t xml:space="preserve">Must be completed by all applicants
</t>
    </r>
    <r>
      <rPr>
        <sz val="12"/>
        <color theme="1"/>
        <rFont val="Aptos Narrow"/>
        <family val="2"/>
      </rPr>
      <t xml:space="preserve">- Capital Costs
- Rental Assistance (Project-Based Rental Assistance only)
- Operating
- Supportive Services 
- Admin </t>
    </r>
  </si>
  <si>
    <r>
      <t xml:space="preserve">Please be aware of the following:
</t>
    </r>
    <r>
      <rPr>
        <sz val="12"/>
        <color theme="1"/>
        <rFont val="Aptos Narrow"/>
        <family val="2"/>
      </rPr>
      <t xml:space="preserve">-No more than 20% of project budget may be used for project-based rental assistance, operating costs, or supportive services. 
-Admin must be less than 10% of the total funds requested less Admin
-The contract with HUD may be for a two-, three-, four-, or five-year term. This budget should reflect the funds being requested from HUD CoCBuilds for the entire term of the contract being sought (this is NOT an annual budget).  
-HUD requires a 25% Match for CoC Program funds. While this budget does not request the 25% Match be documented, applicants should be aware of this requirement. </t>
    </r>
  </si>
  <si>
    <t>Is Admin less than 10% of the Sub-total Costs Requested?:</t>
  </si>
  <si>
    <t>Is the combined request for Rental Assistance, Operating, and Supportive Services not more than 20% of the Total Assistance Requested?:</t>
  </si>
  <si>
    <t>% Admin of Sub-total Costs Requested:</t>
  </si>
  <si>
    <t>% combined request for Rental Assistance, Operating, and Supportive Services of the Total Assistance Requested:</t>
  </si>
  <si>
    <r>
      <t xml:space="preserve">RENTAL ASSISTANCE (USING FAIR MARKET RENTS)  </t>
    </r>
    <r>
      <rPr>
        <sz val="16"/>
        <color theme="0"/>
        <rFont val="Aptos"/>
        <family val="2"/>
      </rPr>
      <t>(e-snaps 6E)</t>
    </r>
  </si>
  <si>
    <t>TOTAL (will automatically calculate)</t>
  </si>
  <si>
    <t>Adams County</t>
  </si>
  <si>
    <t>Bedford County</t>
  </si>
  <si>
    <t>Blair County</t>
  </si>
  <si>
    <t>Bradford County</t>
  </si>
  <si>
    <t>Cambria County</t>
  </si>
  <si>
    <t>Carbon County</t>
  </si>
  <si>
    <t>Centre County</t>
  </si>
  <si>
    <t>Clinton County</t>
  </si>
  <si>
    <t>Columbia County</t>
  </si>
  <si>
    <t>Cumberland County</t>
  </si>
  <si>
    <t>Franklin County</t>
  </si>
  <si>
    <t>Fulton County</t>
  </si>
  <si>
    <t>Huntingdon County</t>
  </si>
  <si>
    <t>Juniata County</t>
  </si>
  <si>
    <t>Lebanon County</t>
  </si>
  <si>
    <t>Lehigh County</t>
  </si>
  <si>
    <t>Lycoming County</t>
  </si>
  <si>
    <t>Mifflin County</t>
  </si>
  <si>
    <t>Monroe County</t>
  </si>
  <si>
    <t>Montour County</t>
  </si>
  <si>
    <t>Northampton County</t>
  </si>
  <si>
    <t>Northumberland County</t>
  </si>
  <si>
    <t>Perry County</t>
  </si>
  <si>
    <t>Pike County</t>
  </si>
  <si>
    <t>Schuylkill County</t>
  </si>
  <si>
    <t>Snyder County</t>
  </si>
  <si>
    <t>Somerset County</t>
  </si>
  <si>
    <t>Sullivan County</t>
  </si>
  <si>
    <t>Susquehanna County</t>
  </si>
  <si>
    <t>Tioga County</t>
  </si>
  <si>
    <t>Union County</t>
  </si>
  <si>
    <t>Wayne County</t>
  </si>
  <si>
    <t>Wyoming County</t>
  </si>
  <si>
    <t>https://www.huduser.gov/portal/datasets/fmr/fmrs/FY2024_code/2024state_summary.odn
--The ‘0-bedroom’ unit listed in e-snaps is the ‘efficiency’ unit size on the FMR table. SRO units are calculated at 75 percent of the efficiency rate.</t>
  </si>
  <si>
    <t>--If you are requesting project-based rental assistance for your project, please complete the chart below with the number of units by bedroom size to be supported with project-based rental assistance. Annual rental assistance costs based on FY 2024 Fair Market Rents (FMR) will automatically calculate in the chart at the bottom of this page. 
--This budget template is based on one year of rental assistance (upon completing of acquisition/rehabilitation/new construction activities). HUD may adjust the FMRs based on the year in which the project begins supporting rental assistance for project participants.
-- For your reference, Fair Market Rents used in the CoC's geographic area are provided in a chart at the end of this workbook.
-- The ‘0-bedroom’ unit listed in e-snaps is the ‘efficiency’ unit size on the FMR table and the FMR table does not include SRO units for which the per unit rent is calculated at 75 percent of the efficiency rate.</t>
  </si>
  <si>
    <t>https://www.hud.gov/sites/dfiles/OCHCO/documents/424-CBW.xls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</si>
</sst>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66" x14ac:knownFonts="1">
    <font>
      <sz val="11"/>
      <color theme="1"/>
      <name val="Calibri"/>
      <family val="2"/>
      <scheme val="minor"/>
    </font>
    <font>
      <u/>
      <sz val="11"/>
      <color theme="10"/>
      <name val="Calibri"/>
      <family val="2"/>
      <scheme val="minor"/>
    </font>
    <font>
      <sz val="8"/>
      <name val="Calibri"/>
      <family val="2"/>
      <scheme val="minor"/>
    </font>
    <font>
      <b/>
      <sz val="16"/>
      <color theme="0"/>
      <name val="Aptos Narrow"/>
      <family val="2"/>
    </font>
    <font>
      <b/>
      <u/>
      <sz val="12"/>
      <color theme="1"/>
      <name val="Aptos Narrow"/>
      <family val="2"/>
    </font>
    <font>
      <sz val="12"/>
      <color theme="1"/>
      <name val="Aptos Narrow"/>
      <family val="2"/>
    </font>
    <font>
      <u/>
      <sz val="11"/>
      <color theme="10"/>
      <name val="Aptos Narrow"/>
      <family val="2"/>
    </font>
    <font>
      <b/>
      <sz val="13"/>
      <color theme="1"/>
      <name val="Aptos Narrow"/>
      <family val="2"/>
    </font>
    <font>
      <sz val="9"/>
      <color theme="1"/>
      <name val="Aptos Narrow"/>
      <family val="2"/>
    </font>
    <font>
      <b/>
      <sz val="9"/>
      <name val="Aptos Narrow"/>
      <family val="2"/>
    </font>
    <font>
      <b/>
      <sz val="11"/>
      <name val="Aptos Narrow"/>
      <family val="2"/>
    </font>
    <font>
      <b/>
      <i/>
      <sz val="9"/>
      <name val="Aptos Narrow"/>
      <family val="2"/>
    </font>
    <font>
      <b/>
      <i/>
      <sz val="14"/>
      <name val="Aptos"/>
      <family val="2"/>
    </font>
    <font>
      <b/>
      <i/>
      <sz val="14"/>
      <color rgb="FF000000"/>
      <name val="Aptos"/>
      <family val="2"/>
    </font>
    <font>
      <b/>
      <u/>
      <sz val="18"/>
      <color rgb="FF000000"/>
      <name val="Aptos"/>
      <family val="2"/>
    </font>
    <font>
      <sz val="9"/>
      <color theme="1"/>
      <name val="Aptos"/>
      <family val="2"/>
    </font>
    <font>
      <sz val="11"/>
      <color theme="1"/>
      <name val="Aptos"/>
      <family val="2"/>
    </font>
    <font>
      <b/>
      <sz val="16"/>
      <color theme="0"/>
      <name val="Aptos"/>
      <family val="2"/>
    </font>
    <font>
      <b/>
      <sz val="12"/>
      <color theme="0"/>
      <name val="Aptos"/>
      <family val="2"/>
    </font>
    <font>
      <b/>
      <sz val="12"/>
      <color theme="1"/>
      <name val="Aptos"/>
      <family val="2"/>
    </font>
    <font>
      <sz val="10"/>
      <color theme="1"/>
      <name val="Aptos"/>
      <family val="2"/>
    </font>
    <font>
      <b/>
      <i/>
      <sz val="12"/>
      <color theme="0"/>
      <name val="Aptos"/>
      <family val="2"/>
    </font>
    <font>
      <b/>
      <sz val="11"/>
      <color theme="1"/>
      <name val="Aptos"/>
      <family val="2"/>
    </font>
    <font>
      <b/>
      <sz val="11"/>
      <color theme="0"/>
      <name val="Aptos"/>
      <family val="2"/>
    </font>
    <font>
      <b/>
      <sz val="11"/>
      <name val="Aptos"/>
      <family val="2"/>
    </font>
    <font>
      <sz val="11"/>
      <name val="Aptos"/>
      <family val="2"/>
    </font>
    <font>
      <b/>
      <u/>
      <sz val="16"/>
      <color theme="1"/>
      <name val="Aptos"/>
      <family val="2"/>
    </font>
    <font>
      <b/>
      <i/>
      <sz val="13"/>
      <color theme="1"/>
      <name val="Aptos"/>
      <family val="2"/>
    </font>
    <font>
      <b/>
      <sz val="13"/>
      <color theme="0"/>
      <name val="Aptos"/>
      <family val="2"/>
    </font>
    <font>
      <b/>
      <sz val="16"/>
      <color theme="1"/>
      <name val="Aptos"/>
      <family val="2"/>
    </font>
    <font>
      <b/>
      <sz val="13"/>
      <color theme="1"/>
      <name val="Aptos"/>
      <family val="2"/>
    </font>
    <font>
      <b/>
      <sz val="14"/>
      <color theme="1"/>
      <name val="Aptos"/>
      <family val="2"/>
    </font>
    <font>
      <b/>
      <sz val="12"/>
      <name val="Aptos"/>
      <family val="2"/>
    </font>
    <font>
      <sz val="12"/>
      <color theme="1"/>
      <name val="Aptos"/>
      <family val="2"/>
    </font>
    <font>
      <sz val="18"/>
      <color rgb="FF000000"/>
      <name val="Aptos"/>
      <family val="2"/>
    </font>
    <font>
      <b/>
      <sz val="12"/>
      <color rgb="FF000000"/>
      <name val="Aptos"/>
      <family val="2"/>
    </font>
    <font>
      <sz val="11"/>
      <color theme="0"/>
      <name val="Aptos"/>
      <family val="2"/>
    </font>
    <font>
      <b/>
      <sz val="14"/>
      <color theme="0"/>
      <name val="Aptos"/>
      <family val="2"/>
    </font>
    <font>
      <b/>
      <sz val="14"/>
      <color rgb="FF000000"/>
      <name val="Aptos"/>
      <family val="2"/>
    </font>
    <font>
      <b/>
      <i/>
      <sz val="11"/>
      <name val="Aptos"/>
      <family val="2"/>
    </font>
    <font>
      <b/>
      <sz val="18"/>
      <color rgb="FF000000"/>
      <name val="Aptos"/>
      <family val="2"/>
    </font>
    <font>
      <b/>
      <sz val="14"/>
      <name val="Aptos"/>
      <family val="2"/>
    </font>
    <font>
      <sz val="14"/>
      <name val="Aptos"/>
      <family val="2"/>
    </font>
    <font>
      <sz val="14"/>
      <color theme="1"/>
      <name val="Aptos"/>
      <family val="2"/>
    </font>
    <font>
      <b/>
      <sz val="11.5"/>
      <name val="Aptos"/>
      <family val="2"/>
    </font>
    <font>
      <b/>
      <i/>
      <sz val="11.5"/>
      <name val="Aptos"/>
      <family val="2"/>
    </font>
    <font>
      <b/>
      <i/>
      <sz val="11"/>
      <color theme="1"/>
      <name val="Aptos"/>
      <family val="2"/>
    </font>
    <font>
      <sz val="12"/>
      <color theme="0"/>
      <name val="Aptos"/>
      <family val="2"/>
    </font>
    <font>
      <b/>
      <u/>
      <sz val="20"/>
      <color rgb="FF000000"/>
      <name val="Aptos"/>
      <family val="2"/>
    </font>
    <font>
      <sz val="20"/>
      <color rgb="FF000000"/>
      <name val="Aptos"/>
      <family val="2"/>
    </font>
    <font>
      <sz val="16"/>
      <color theme="1"/>
      <name val="Aptos"/>
      <family val="2"/>
    </font>
    <font>
      <b/>
      <u/>
      <sz val="18"/>
      <color theme="0"/>
      <name val="Aptos"/>
      <family val="2"/>
    </font>
    <font>
      <sz val="13"/>
      <color theme="1"/>
      <name val="Aptos"/>
      <family val="2"/>
    </font>
    <font>
      <sz val="12"/>
      <name val="Aptos"/>
      <family val="2"/>
    </font>
    <font>
      <sz val="12"/>
      <name val="Aptos SemiBold"/>
      <family val="2"/>
    </font>
    <font>
      <i/>
      <sz val="12"/>
      <color rgb="FF000000"/>
      <name val="Aptos"/>
      <family val="2"/>
    </font>
    <font>
      <b/>
      <sz val="13"/>
      <color theme="1"/>
      <name val="Calibri"/>
      <family val="2"/>
      <scheme val="minor"/>
    </font>
    <font>
      <b/>
      <sz val="16"/>
      <color theme="1"/>
      <name val="Calibri"/>
      <family val="2"/>
      <scheme val="minor"/>
    </font>
    <font>
      <b/>
      <sz val="10"/>
      <color rgb="FF000000"/>
      <name val="Aptos"/>
      <family val="2"/>
    </font>
    <font>
      <sz val="11"/>
      <color theme="0"/>
      <name val="Aptos Narrow"/>
      <family val="2"/>
    </font>
    <font>
      <sz val="11"/>
      <color theme="1"/>
      <name val="Calibri"/>
      <family val="2"/>
      <scheme val="minor"/>
    </font>
    <font>
      <sz val="11"/>
      <color theme="1"/>
      <name val="Aptos Narrow"/>
      <family val="2"/>
    </font>
    <font>
      <b/>
      <sz val="12"/>
      <color theme="1"/>
      <name val="Aptos Narrow"/>
      <family val="2"/>
    </font>
    <font>
      <u/>
      <sz val="12"/>
      <color theme="1"/>
      <name val="Aptos Narrow"/>
      <family val="2"/>
    </font>
    <font>
      <b/>
      <sz val="12"/>
      <name val="Aptos Narrow"/>
      <family val="2"/>
    </font>
    <font>
      <sz val="16"/>
      <color theme="0"/>
      <name val="Aptos"/>
      <family val="2"/>
    </font>
  </fonts>
  <fills count="17">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3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bgColor indexed="64"/>
      </patternFill>
    </fill>
  </fills>
  <borders count="24">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auto="1"/>
      </top>
      <bottom style="medium">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xf numFmtId="9" fontId="60" fillId="0" borderId="0" applyFont="0" applyFill="0" applyBorder="0" applyAlignment="0" applyProtection="0"/>
  </cellStyleXfs>
  <cellXfs count="230">
    <xf numFmtId="0" fontId="0" fillId="0" borderId="0" xfId="0"/>
    <xf numFmtId="0" fontId="0" fillId="5" borderId="0" xfId="0" applyFill="1"/>
    <xf numFmtId="0" fontId="4" fillId="7" borderId="4" xfId="0" applyFont="1" applyFill="1" applyBorder="1" applyAlignment="1">
      <alignment horizontal="center" vertical="center" wrapText="1"/>
    </xf>
    <xf numFmtId="0" fontId="7" fillId="0" borderId="4" xfId="0" applyFont="1" applyBorder="1" applyAlignment="1">
      <alignment horizontal="left" vertical="center" wrapText="1" indent="1"/>
    </xf>
    <xf numFmtId="0" fontId="8" fillId="6" borderId="8" xfId="0" applyFont="1" applyFill="1" applyBorder="1"/>
    <xf numFmtId="0" fontId="9" fillId="6" borderId="11" xfId="0" applyFont="1" applyFill="1" applyBorder="1" applyAlignment="1">
      <alignment horizontal="right" vertical="center"/>
    </xf>
    <xf numFmtId="0" fontId="10" fillId="6" borderId="4" xfId="0" applyFont="1" applyFill="1" applyBorder="1" applyAlignment="1">
      <alignment horizontal="center" wrapText="1"/>
    </xf>
    <xf numFmtId="0" fontId="14" fillId="0" borderId="0" xfId="0" applyFont="1" applyAlignment="1">
      <alignment horizontal="center" vertical="center"/>
    </xf>
    <xf numFmtId="0" fontId="15" fillId="6" borderId="8" xfId="0" applyFont="1" applyFill="1" applyBorder="1"/>
    <xf numFmtId="0" fontId="16" fillId="0" borderId="0" xfId="0" applyFont="1"/>
    <xf numFmtId="0" fontId="16" fillId="0" borderId="14" xfId="0" applyFont="1" applyBorder="1"/>
    <xf numFmtId="0" fontId="16" fillId="0" borderId="7" xfId="0" applyFont="1" applyBorder="1"/>
    <xf numFmtId="0" fontId="15" fillId="0" borderId="0" xfId="0" applyFont="1"/>
    <xf numFmtId="0" fontId="15" fillId="5" borderId="0" xfId="0" applyFont="1" applyFill="1"/>
    <xf numFmtId="0" fontId="16" fillId="5" borderId="0" xfId="0" applyFont="1" applyFill="1"/>
    <xf numFmtId="0" fontId="16" fillId="0" borderId="18" xfId="0" applyFont="1" applyBorder="1"/>
    <xf numFmtId="0" fontId="16" fillId="0" borderId="12" xfId="0" applyFont="1" applyBorder="1"/>
    <xf numFmtId="0" fontId="16" fillId="0" borderId="2" xfId="0" applyFont="1" applyBorder="1"/>
    <xf numFmtId="0" fontId="22" fillId="0" borderId="14" xfId="0" applyFont="1" applyBorder="1"/>
    <xf numFmtId="0" fontId="22" fillId="6" borderId="4" xfId="0" applyFont="1" applyFill="1" applyBorder="1" applyAlignment="1">
      <alignment horizontal="center" wrapText="1"/>
    </xf>
    <xf numFmtId="0" fontId="22" fillId="0" borderId="0" xfId="0" applyFont="1"/>
    <xf numFmtId="0" fontId="22" fillId="5" borderId="0" xfId="0" applyFont="1" applyFill="1"/>
    <xf numFmtId="1" fontId="22" fillId="3" borderId="4" xfId="0" applyNumberFormat="1" applyFont="1" applyFill="1" applyBorder="1" applyAlignment="1">
      <alignment horizontal="center"/>
    </xf>
    <xf numFmtId="1" fontId="16" fillId="7" borderId="4" xfId="0" applyNumberFormat="1" applyFont="1" applyFill="1" applyBorder="1" applyAlignment="1" applyProtection="1">
      <alignment horizontal="center"/>
      <protection locked="0"/>
    </xf>
    <xf numFmtId="0" fontId="22" fillId="6" borderId="4" xfId="0" applyFont="1" applyFill="1" applyBorder="1" applyAlignment="1">
      <alignment horizontal="center"/>
    </xf>
    <xf numFmtId="0" fontId="24" fillId="6" borderId="4" xfId="0" applyFont="1" applyFill="1" applyBorder="1" applyAlignment="1">
      <alignment horizontal="center" wrapText="1"/>
    </xf>
    <xf numFmtId="0" fontId="18" fillId="5" borderId="5" xfId="0" applyFont="1" applyFill="1" applyBorder="1" applyAlignment="1">
      <alignment horizontal="left"/>
    </xf>
    <xf numFmtId="0" fontId="18" fillId="5" borderId="10" xfId="0" applyFont="1" applyFill="1" applyBorder="1" applyAlignment="1">
      <alignment horizontal="left"/>
    </xf>
    <xf numFmtId="0" fontId="21" fillId="5" borderId="21" xfId="0" applyFont="1" applyFill="1" applyBorder="1" applyAlignment="1">
      <alignment horizontal="left"/>
    </xf>
    <xf numFmtId="164" fontId="24" fillId="13" borderId="4" xfId="0" applyNumberFormat="1" applyFont="1" applyFill="1" applyBorder="1" applyAlignment="1">
      <alignment horizontal="center" vertical="center"/>
    </xf>
    <xf numFmtId="0" fontId="16" fillId="5" borderId="0" xfId="0" applyFont="1" applyFill="1" applyAlignment="1">
      <alignment wrapText="1"/>
    </xf>
    <xf numFmtId="164" fontId="25" fillId="3" borderId="4" xfId="0" applyNumberFormat="1" applyFont="1" applyFill="1" applyBorder="1" applyAlignment="1">
      <alignment horizontal="center" vertical="center"/>
    </xf>
    <xf numFmtId="0" fontId="26" fillId="0" borderId="0" xfId="0" applyFont="1" applyAlignment="1">
      <alignment horizont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7" fillId="0" borderId="14" xfId="0" applyFont="1" applyBorder="1" applyAlignment="1">
      <alignment vertical="top" wrapText="1"/>
    </xf>
    <xf numFmtId="0" fontId="29" fillId="0" borderId="7" xfId="0" applyFont="1" applyBorder="1" applyAlignment="1">
      <alignment horizontal="left" vertical="top" wrapText="1"/>
    </xf>
    <xf numFmtId="49" fontId="31" fillId="0" borderId="7" xfId="0" applyNumberFormat="1" applyFont="1" applyBorder="1" applyAlignment="1">
      <alignment horizontal="center" wrapText="1"/>
    </xf>
    <xf numFmtId="0" fontId="30" fillId="0" borderId="14" xfId="0" applyFont="1" applyBorder="1" applyAlignment="1">
      <alignment horizontal="right" vertical="center" wrapText="1" indent="1"/>
    </xf>
    <xf numFmtId="0" fontId="30" fillId="0" borderId="0" xfId="0" applyFont="1" applyAlignment="1">
      <alignment horizontal="right" vertical="center" wrapText="1" indent="1"/>
    </xf>
    <xf numFmtId="0" fontId="30" fillId="0" borderId="13" xfId="0" applyFont="1" applyBorder="1" applyAlignment="1">
      <alignment horizontal="right" vertical="center" wrapText="1" indent="1"/>
    </xf>
    <xf numFmtId="0" fontId="16" fillId="0" borderId="13" xfId="0" applyFont="1" applyBorder="1"/>
    <xf numFmtId="49" fontId="31" fillId="0" borderId="13" xfId="0" applyNumberFormat="1" applyFont="1" applyBorder="1" applyAlignment="1">
      <alignment horizontal="center" wrapText="1"/>
    </xf>
    <xf numFmtId="0" fontId="30" fillId="0" borderId="14" xfId="0" applyFont="1" applyBorder="1" applyAlignment="1">
      <alignment horizontal="right" vertical="top" wrapText="1"/>
    </xf>
    <xf numFmtId="0" fontId="33" fillId="7" borderId="4" xfId="0" applyFont="1" applyFill="1" applyBorder="1" applyAlignment="1" applyProtection="1">
      <alignment horizontal="center" vertical="center" wrapText="1"/>
      <protection locked="0"/>
    </xf>
    <xf numFmtId="0" fontId="30" fillId="0" borderId="18" xfId="0" applyFont="1" applyBorder="1" applyAlignment="1">
      <alignment horizontal="right" vertical="center" wrapText="1" indent="1"/>
    </xf>
    <xf numFmtId="0" fontId="30" fillId="0" borderId="12" xfId="0" applyFont="1" applyBorder="1" applyAlignment="1">
      <alignment horizontal="right" vertical="center" wrapText="1" indent="1"/>
    </xf>
    <xf numFmtId="49" fontId="31" fillId="0" borderId="2" xfId="0" applyNumberFormat="1" applyFont="1" applyBorder="1" applyAlignment="1">
      <alignment horizontal="center" wrapText="1"/>
    </xf>
    <xf numFmtId="0" fontId="16" fillId="12" borderId="15" xfId="0" applyFont="1" applyFill="1" applyBorder="1"/>
    <xf numFmtId="0" fontId="31" fillId="12" borderId="16" xfId="0" applyFont="1" applyFill="1" applyBorder="1"/>
    <xf numFmtId="0" fontId="16" fillId="12" borderId="16" xfId="0" applyFont="1" applyFill="1" applyBorder="1"/>
    <xf numFmtId="0" fontId="16" fillId="12" borderId="17" xfId="0" applyFont="1" applyFill="1" applyBorder="1"/>
    <xf numFmtId="0" fontId="16" fillId="12" borderId="18" xfId="0" applyFont="1" applyFill="1" applyBorder="1"/>
    <xf numFmtId="0" fontId="16" fillId="12" borderId="2" xfId="0" quotePrefix="1" applyFont="1" applyFill="1" applyBorder="1" applyAlignment="1">
      <alignment horizontal="left" vertical="top" wrapText="1"/>
    </xf>
    <xf numFmtId="0" fontId="16" fillId="0" borderId="0" xfId="0" quotePrefix="1" applyFont="1" applyAlignment="1">
      <alignment horizontal="left" vertical="top" wrapText="1"/>
    </xf>
    <xf numFmtId="0" fontId="35" fillId="0" borderId="0" xfId="0" applyFont="1" applyAlignment="1">
      <alignment vertical="center"/>
    </xf>
    <xf numFmtId="0" fontId="36" fillId="5" borderId="10" xfId="0" applyFont="1" applyFill="1" applyBorder="1"/>
    <xf numFmtId="0" fontId="36" fillId="5" borderId="6" xfId="0" applyFont="1" applyFill="1" applyBorder="1"/>
    <xf numFmtId="0" fontId="18" fillId="5" borderId="19" xfId="0" applyFont="1" applyFill="1" applyBorder="1" applyAlignment="1">
      <alignment horizontal="left"/>
    </xf>
    <xf numFmtId="0" fontId="36" fillId="5" borderId="19" xfId="0" applyFont="1" applyFill="1" applyBorder="1"/>
    <xf numFmtId="0" fontId="36" fillId="5" borderId="20" xfId="0" applyFont="1" applyFill="1" applyBorder="1"/>
    <xf numFmtId="0" fontId="16" fillId="12" borderId="2" xfId="0" applyFont="1" applyFill="1" applyBorder="1"/>
    <xf numFmtId="0" fontId="15" fillId="0" borderId="0" xfId="0" applyFont="1" applyAlignment="1">
      <alignment vertical="center"/>
    </xf>
    <xf numFmtId="0" fontId="38" fillId="0" borderId="0" xfId="0" applyFont="1" applyAlignment="1">
      <alignment vertical="center"/>
    </xf>
    <xf numFmtId="0" fontId="28" fillId="5" borderId="4" xfId="0" applyFont="1" applyFill="1" applyBorder="1" applyAlignment="1">
      <alignment horizontal="center" vertical="center" wrapText="1"/>
    </xf>
    <xf numFmtId="164" fontId="33" fillId="7" borderId="4" xfId="0" applyNumberFormat="1" applyFont="1" applyFill="1" applyBorder="1" applyAlignment="1" applyProtection="1">
      <alignment horizontal="center" vertical="center" wrapText="1"/>
      <protection locked="0"/>
    </xf>
    <xf numFmtId="165" fontId="19" fillId="13" borderId="4" xfId="0" applyNumberFormat="1" applyFont="1" applyFill="1" applyBorder="1" applyAlignment="1">
      <alignment horizontal="center" vertical="center" wrapText="1"/>
    </xf>
    <xf numFmtId="0" fontId="41" fillId="0" borderId="14" xfId="0" applyFont="1" applyBorder="1" applyAlignment="1">
      <alignment horizontal="center"/>
    </xf>
    <xf numFmtId="0" fontId="42" fillId="0" borderId="0" xfId="0" applyFont="1"/>
    <xf numFmtId="0" fontId="43" fillId="5" borderId="0" xfId="0" applyFont="1" applyFill="1"/>
    <xf numFmtId="0" fontId="42" fillId="5" borderId="0" xfId="0" applyFont="1" applyFill="1"/>
    <xf numFmtId="0" fontId="33" fillId="0" borderId="0" xfId="0" applyFont="1" applyAlignment="1">
      <alignment vertical="center"/>
    </xf>
    <xf numFmtId="0" fontId="28" fillId="8" borderId="4" xfId="0" applyFont="1" applyFill="1" applyBorder="1" applyAlignment="1">
      <alignment horizontal="center" vertical="center" wrapText="1"/>
    </xf>
    <xf numFmtId="164" fontId="19" fillId="13" borderId="4" xfId="0" applyNumberFormat="1" applyFont="1" applyFill="1" applyBorder="1" applyAlignment="1">
      <alignment horizontal="center" vertical="center" wrapText="1"/>
    </xf>
    <xf numFmtId="0" fontId="33" fillId="0" borderId="12" xfId="0" applyFont="1" applyBorder="1" applyAlignment="1">
      <alignment horizontal="center" vertical="center" wrapText="1"/>
    </xf>
    <xf numFmtId="164" fontId="19" fillId="7" borderId="4" xfId="0" applyNumberFormat="1" applyFont="1" applyFill="1" applyBorder="1" applyAlignment="1" applyProtection="1">
      <alignment horizontal="center" vertical="center" wrapText="1"/>
      <protection locked="0"/>
    </xf>
    <xf numFmtId="0" fontId="14" fillId="0" borderId="0" xfId="0" applyFont="1" applyAlignment="1">
      <alignment vertical="center"/>
    </xf>
    <xf numFmtId="0" fontId="29" fillId="0" borderId="0" xfId="0" applyFont="1" applyAlignment="1">
      <alignment wrapText="1"/>
    </xf>
    <xf numFmtId="0" fontId="50" fillId="5" borderId="0" xfId="0" applyFont="1" applyFill="1"/>
    <xf numFmtId="0" fontId="50" fillId="0" borderId="0" xfId="0" applyFont="1"/>
    <xf numFmtId="0" fontId="51" fillId="0" borderId="0" xfId="0" applyFont="1" applyAlignment="1">
      <alignment horizontal="center" vertical="top" wrapText="1"/>
    </xf>
    <xf numFmtId="0" fontId="51" fillId="0" borderId="7" xfId="0" applyFont="1" applyBorder="1" applyAlignment="1">
      <alignment horizontal="center" vertical="top" wrapText="1"/>
    </xf>
    <xf numFmtId="0" fontId="31" fillId="0" borderId="0" xfId="0" applyFont="1" applyAlignment="1">
      <alignment wrapText="1"/>
    </xf>
    <xf numFmtId="0" fontId="52" fillId="0" borderId="14" xfId="0" applyFont="1" applyBorder="1"/>
    <xf numFmtId="0" fontId="30" fillId="0" borderId="0" xfId="0" applyFont="1" applyAlignment="1">
      <alignment horizontal="right" wrapText="1" indent="1"/>
    </xf>
    <xf numFmtId="0" fontId="16" fillId="9" borderId="4" xfId="0" applyFont="1" applyFill="1" applyBorder="1" applyAlignment="1">
      <alignment horizontal="left" vertical="center" wrapText="1" indent="1"/>
    </xf>
    <xf numFmtId="0" fontId="52" fillId="0" borderId="7" xfId="0" applyFont="1" applyBorder="1"/>
    <xf numFmtId="0" fontId="30" fillId="0" borderId="0" xfId="0" applyFont="1" applyAlignment="1">
      <alignment wrapText="1"/>
    </xf>
    <xf numFmtId="0" fontId="52" fillId="5" borderId="0" xfId="0" applyFont="1" applyFill="1"/>
    <xf numFmtId="0" fontId="52" fillId="0" borderId="0" xfId="0" applyFont="1"/>
    <xf numFmtId="0" fontId="30" fillId="0" borderId="0" xfId="0" applyFont="1" applyAlignment="1">
      <alignment horizontal="center" wrapText="1"/>
    </xf>
    <xf numFmtId="0" fontId="31" fillId="0" borderId="12" xfId="0" applyFont="1" applyBorder="1" applyAlignment="1">
      <alignment horizontal="right" wrapText="1" indent="1"/>
    </xf>
    <xf numFmtId="0" fontId="33" fillId="0" borderId="12" xfId="0" applyFont="1" applyBorder="1" applyAlignment="1">
      <alignment horizontal="left" wrapText="1"/>
    </xf>
    <xf numFmtId="0" fontId="31" fillId="0" borderId="0" xfId="0" applyFont="1" applyAlignment="1">
      <alignment horizontal="center" wrapText="1"/>
    </xf>
    <xf numFmtId="0" fontId="29" fillId="0" borderId="0" xfId="0" applyFont="1"/>
    <xf numFmtId="0" fontId="28" fillId="5" borderId="4" xfId="0" applyFont="1" applyFill="1" applyBorder="1" applyAlignment="1">
      <alignment horizontal="left" vertical="center" wrapText="1" indent="1"/>
    </xf>
    <xf numFmtId="0" fontId="53" fillId="0" borderId="4" xfId="0" applyFont="1" applyBorder="1" applyAlignment="1">
      <alignment horizontal="left" vertical="center" wrapText="1" indent="2"/>
    </xf>
    <xf numFmtId="164" fontId="53" fillId="13" borderId="4" xfId="0" applyNumberFormat="1" applyFont="1" applyFill="1" applyBorder="1" applyAlignment="1">
      <alignment horizontal="center" vertical="center" wrapText="1"/>
    </xf>
    <xf numFmtId="0" fontId="32" fillId="0" borderId="4" xfId="0" applyFont="1" applyBorder="1" applyAlignment="1">
      <alignment horizontal="left" vertical="center" wrapText="1" indent="2"/>
    </xf>
    <xf numFmtId="0" fontId="54" fillId="0" borderId="4" xfId="0" applyFont="1" applyBorder="1" applyAlignment="1">
      <alignment horizontal="left" vertical="center" wrapText="1" indent="2"/>
    </xf>
    <xf numFmtId="164" fontId="54" fillId="15" borderId="4" xfId="0" applyNumberFormat="1" applyFont="1" applyFill="1" applyBorder="1" applyAlignment="1">
      <alignment horizontal="center" vertical="center" wrapText="1"/>
    </xf>
    <xf numFmtId="164" fontId="32" fillId="16" borderId="4" xfId="0" applyNumberFormat="1" applyFont="1" applyFill="1" applyBorder="1" applyAlignment="1">
      <alignment horizontal="center" vertical="center" wrapText="1"/>
    </xf>
    <xf numFmtId="0" fontId="23" fillId="4" borderId="15" xfId="0" applyFont="1" applyFill="1" applyBorder="1"/>
    <xf numFmtId="0" fontId="23" fillId="4" borderId="17" xfId="0" applyFont="1" applyFill="1" applyBorder="1"/>
    <xf numFmtId="0" fontId="16" fillId="0" borderId="14" xfId="0" applyFont="1" applyBorder="1" applyAlignment="1">
      <alignment wrapText="1"/>
    </xf>
    <xf numFmtId="0" fontId="23" fillId="5" borderId="4" xfId="0" applyFont="1" applyFill="1" applyBorder="1" applyAlignment="1">
      <alignment vertical="center" wrapText="1"/>
    </xf>
    <xf numFmtId="0" fontId="23" fillId="5" borderId="4" xfId="0" applyFont="1" applyFill="1" applyBorder="1" applyAlignment="1">
      <alignment horizontal="center" vertical="center" wrapText="1"/>
    </xf>
    <xf numFmtId="0" fontId="16" fillId="0" borderId="7" xfId="0" applyFont="1" applyBorder="1" applyAlignment="1">
      <alignment wrapText="1"/>
    </xf>
    <xf numFmtId="0" fontId="16" fillId="0" borderId="0" xfId="0" applyFont="1" applyAlignment="1">
      <alignment wrapText="1"/>
    </xf>
    <xf numFmtId="0" fontId="57" fillId="0" borderId="7" xfId="0" applyFont="1" applyBorder="1" applyAlignment="1">
      <alignment horizontal="left" vertical="top" wrapText="1"/>
    </xf>
    <xf numFmtId="0" fontId="56" fillId="0" borderId="14" xfId="0" applyFont="1" applyBorder="1" applyAlignment="1">
      <alignment vertical="top" wrapText="1"/>
    </xf>
    <xf numFmtId="0" fontId="28" fillId="8" borderId="4" xfId="0" applyFont="1" applyFill="1" applyBorder="1" applyAlignment="1">
      <alignment horizontal="left" vertical="center" wrapText="1" indent="1"/>
    </xf>
    <xf numFmtId="0" fontId="44" fillId="0" borderId="4" xfId="0" applyFont="1" applyBorder="1" applyAlignment="1">
      <alignment horizontal="left" vertical="center" wrapText="1" indent="1"/>
    </xf>
    <xf numFmtId="0" fontId="19" fillId="0" borderId="4" xfId="0" applyFont="1" applyBorder="1" applyAlignment="1">
      <alignment horizontal="left" vertical="center" wrapText="1" indent="1"/>
    </xf>
    <xf numFmtId="164" fontId="24" fillId="14" borderId="4" xfId="0" applyNumberFormat="1" applyFont="1" applyFill="1" applyBorder="1" applyAlignment="1">
      <alignment horizontal="center" vertical="center"/>
    </xf>
    <xf numFmtId="0" fontId="8" fillId="0" borderId="0" xfId="0" applyFont="1" applyAlignment="1">
      <alignment horizontal="left" vertical="center"/>
    </xf>
    <xf numFmtId="0" fontId="9" fillId="6" borderId="8" xfId="0" applyFont="1" applyFill="1" applyBorder="1" applyAlignment="1">
      <alignment horizontal="right" vertical="center"/>
    </xf>
    <xf numFmtId="0" fontId="62" fillId="0" borderId="0" xfId="0" applyFont="1" applyAlignment="1">
      <alignment horizontal="left" vertical="top" wrapText="1" indent="1"/>
    </xf>
    <xf numFmtId="0" fontId="62" fillId="0" borderId="7" xfId="0" applyFont="1" applyBorder="1" applyAlignment="1">
      <alignment horizontal="left" vertical="top" wrapText="1" indent="1"/>
    </xf>
    <xf numFmtId="0" fontId="61" fillId="0" borderId="14" xfId="0" applyFont="1" applyBorder="1"/>
    <xf numFmtId="0" fontId="61" fillId="0" borderId="0" xfId="0" applyFont="1"/>
    <xf numFmtId="0" fontId="61" fillId="5" borderId="0" xfId="0" applyFont="1" applyFill="1"/>
    <xf numFmtId="0" fontId="62" fillId="0" borderId="7" xfId="0" applyFont="1" applyBorder="1" applyAlignment="1">
      <alignment horizontal="left" vertical="center" wrapText="1"/>
    </xf>
    <xf numFmtId="0" fontId="61" fillId="0" borderId="18" xfId="0" applyFont="1" applyBorder="1"/>
    <xf numFmtId="0" fontId="32" fillId="0" borderId="0" xfId="0" applyFont="1" applyAlignment="1">
      <alignment horizontal="left" vertical="center" wrapText="1" indent="2"/>
    </xf>
    <xf numFmtId="164" fontId="32" fillId="0" borderId="0" xfId="0" applyNumberFormat="1" applyFont="1" applyAlignment="1">
      <alignment horizontal="center" vertical="center" wrapText="1"/>
    </xf>
    <xf numFmtId="164" fontId="32" fillId="0" borderId="4" xfId="0" applyNumberFormat="1" applyFont="1" applyBorder="1" applyAlignment="1">
      <alignment horizontal="center" vertical="center" wrapText="1"/>
    </xf>
    <xf numFmtId="166" fontId="32" fillId="0" borderId="4" xfId="2" applyNumberFormat="1" applyFont="1" applyFill="1" applyBorder="1" applyAlignment="1">
      <alignment horizontal="center" vertical="center" wrapText="1"/>
    </xf>
    <xf numFmtId="10" fontId="32" fillId="0" borderId="4" xfId="2" applyNumberFormat="1" applyFont="1" applyFill="1" applyBorder="1" applyAlignment="1">
      <alignment horizontal="center" vertical="center" wrapText="1"/>
    </xf>
    <xf numFmtId="0" fontId="64" fillId="0" borderId="4" xfId="0" applyFont="1" applyBorder="1" applyAlignment="1">
      <alignment horizontal="right" vertical="center" wrapText="1" indent="1"/>
    </xf>
    <xf numFmtId="0" fontId="25" fillId="2" borderId="4" xfId="0" applyFont="1" applyFill="1" applyBorder="1" applyAlignment="1">
      <alignment vertical="center" wrapText="1"/>
    </xf>
    <xf numFmtId="165" fontId="25" fillId="2" borderId="4" xfId="0" applyNumberFormat="1" applyFont="1" applyFill="1" applyBorder="1" applyAlignment="1">
      <alignment horizontal="center" vertical="center" wrapText="1"/>
    </xf>
    <xf numFmtId="0" fontId="16" fillId="12" borderId="14" xfId="0" applyFont="1" applyFill="1" applyBorder="1"/>
    <xf numFmtId="0" fontId="16" fillId="12" borderId="7" xfId="0" applyFont="1" applyFill="1" applyBorder="1"/>
    <xf numFmtId="0" fontId="6" fillId="0" borderId="0" xfId="1" applyFont="1" applyBorder="1" applyAlignment="1" applyProtection="1">
      <alignment horizontal="left" vertical="top" wrapText="1" indent="1"/>
      <protection locked="0"/>
    </xf>
    <xf numFmtId="0" fontId="5" fillId="0" borderId="7" xfId="0" applyFont="1" applyBorder="1" applyAlignment="1" applyProtection="1">
      <alignment horizontal="left" vertical="top" wrapText="1" indent="1"/>
      <protection locked="0"/>
    </xf>
    <xf numFmtId="0" fontId="5" fillId="0" borderId="0" xfId="0" quotePrefix="1" applyFont="1" applyAlignment="1" applyProtection="1">
      <alignment horizontal="left" wrapText="1" indent="1"/>
      <protection locked="0"/>
    </xf>
    <xf numFmtId="0" fontId="5" fillId="0" borderId="7" xfId="0" applyFont="1" applyBorder="1" applyAlignment="1" applyProtection="1">
      <alignment horizontal="left" wrapText="1" indent="1"/>
      <protection locked="0"/>
    </xf>
    <xf numFmtId="0" fontId="6" fillId="0" borderId="12" xfId="1" applyFont="1" applyBorder="1" applyAlignment="1" applyProtection="1">
      <alignment horizontal="left" vertical="top" wrapText="1" indent="1"/>
      <protection locked="0"/>
    </xf>
    <xf numFmtId="0" fontId="5" fillId="0" borderId="2" xfId="0" applyFont="1" applyBorder="1" applyAlignment="1" applyProtection="1">
      <alignment horizontal="left" vertical="top" wrapText="1" indent="1"/>
      <protection locked="0"/>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xf>
    <xf numFmtId="0" fontId="26" fillId="0" borderId="0" xfId="0" applyFont="1" applyAlignment="1">
      <alignment horizontal="center"/>
    </xf>
    <xf numFmtId="0" fontId="62" fillId="0" borderId="0" xfId="0" applyFont="1" applyAlignment="1">
      <alignment horizontal="left" vertical="top" wrapText="1" indent="1"/>
    </xf>
    <xf numFmtId="0" fontId="62" fillId="0" borderId="7" xfId="0" applyFont="1" applyBorder="1" applyAlignment="1">
      <alignment horizontal="left" vertical="top" wrapText="1" indent="1"/>
    </xf>
    <xf numFmtId="0" fontId="5" fillId="0" borderId="0" xfId="0" applyFont="1" applyAlignment="1" applyProtection="1">
      <alignment horizontal="left" vertical="top" wrapText="1" indent="1"/>
      <protection locked="0"/>
    </xf>
    <xf numFmtId="0" fontId="16" fillId="7" borderId="4" xfId="0" applyFont="1" applyFill="1" applyBorder="1" applyAlignment="1" applyProtection="1">
      <alignment horizontal="left" vertical="center" wrapText="1" indent="1"/>
      <protection locked="0"/>
    </xf>
    <xf numFmtId="0" fontId="28" fillId="10" borderId="4" xfId="0" applyFont="1" applyFill="1" applyBorder="1" applyAlignment="1">
      <alignment vertical="top" wrapText="1"/>
    </xf>
    <xf numFmtId="0" fontId="7" fillId="0" borderId="4" xfId="0" applyFont="1" applyBorder="1" applyAlignment="1">
      <alignment horizontal="left" vertical="center" wrapText="1" indent="1"/>
    </xf>
    <xf numFmtId="0" fontId="37" fillId="11" borderId="4" xfId="0" applyFont="1" applyFill="1" applyBorder="1" applyAlignment="1">
      <alignment vertical="top" wrapText="1"/>
    </xf>
    <xf numFmtId="0" fontId="31" fillId="12" borderId="16" xfId="0" applyFont="1" applyFill="1" applyBorder="1" applyAlignment="1">
      <alignment horizontal="center" wrapText="1"/>
    </xf>
    <xf numFmtId="0" fontId="1" fillId="12" borderId="12" xfId="1" quotePrefix="1" applyFill="1" applyBorder="1" applyAlignment="1" applyProtection="1">
      <alignment horizontal="left" vertical="top" wrapText="1"/>
      <protection locked="0"/>
    </xf>
    <xf numFmtId="0" fontId="16" fillId="12" borderId="12" xfId="0" quotePrefix="1" applyFont="1" applyFill="1" applyBorder="1" applyAlignment="1" applyProtection="1">
      <alignment horizontal="left" vertical="top" wrapText="1"/>
      <protection locked="0"/>
    </xf>
    <xf numFmtId="0" fontId="14" fillId="0" borderId="0" xfId="0" applyFont="1" applyAlignment="1">
      <alignment horizontal="center" vertical="center" wrapText="1"/>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13" fillId="0" borderId="0" xfId="0" applyFont="1" applyAlignment="1">
      <alignment horizontal="left" vertical="top" wrapText="1"/>
    </xf>
    <xf numFmtId="0" fontId="8" fillId="0" borderId="11" xfId="0" applyFont="1" applyBorder="1" applyAlignment="1">
      <alignment horizontal="left" vertical="center"/>
    </xf>
    <xf numFmtId="0" fontId="8" fillId="0" borderId="9" xfId="0" applyFont="1" applyBorder="1" applyAlignment="1">
      <alignment horizontal="left" vertical="center"/>
    </xf>
    <xf numFmtId="0" fontId="16" fillId="12" borderId="0" xfId="0" quotePrefix="1" applyFont="1" applyFill="1" applyAlignment="1">
      <alignment horizontal="left" vertical="top"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22" fillId="6" borderId="5" xfId="0" applyFont="1" applyFill="1" applyBorder="1" applyAlignment="1">
      <alignment horizontal="left"/>
    </xf>
    <xf numFmtId="0" fontId="22" fillId="6" borderId="6" xfId="0" applyFont="1" applyFill="1" applyBorder="1" applyAlignment="1">
      <alignment horizontal="left"/>
    </xf>
    <xf numFmtId="0" fontId="22" fillId="6" borderId="21" xfId="0" applyFont="1" applyFill="1" applyBorder="1" applyAlignment="1">
      <alignment horizontal="left"/>
    </xf>
    <xf numFmtId="0" fontId="22" fillId="6" borderId="20" xfId="0" applyFont="1" applyFill="1" applyBorder="1" applyAlignment="1">
      <alignment horizontal="left"/>
    </xf>
    <xf numFmtId="0" fontId="22" fillId="13" borderId="8" xfId="0" applyFont="1" applyFill="1" applyBorder="1"/>
    <xf numFmtId="0" fontId="22" fillId="13" borderId="9" xfId="0" applyFont="1" applyFill="1" applyBorder="1"/>
    <xf numFmtId="0" fontId="16" fillId="12" borderId="12" xfId="0" quotePrefix="1" applyFont="1" applyFill="1" applyBorder="1" applyAlignment="1">
      <alignment horizontal="left" vertical="top" wrapText="1"/>
    </xf>
    <xf numFmtId="0" fontId="16" fillId="12" borderId="2" xfId="0" quotePrefix="1" applyFont="1" applyFill="1" applyBorder="1" applyAlignment="1">
      <alignment horizontal="left" vertical="top" wrapText="1"/>
    </xf>
    <xf numFmtId="0" fontId="14" fillId="0" borderId="0" xfId="0" applyFont="1" applyAlignment="1">
      <alignment horizontal="center" vertical="center"/>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3" fillId="0" borderId="0" xfId="0" applyFont="1" applyAlignment="1">
      <alignment vertical="center"/>
    </xf>
    <xf numFmtId="0" fontId="22" fillId="6" borderId="8" xfId="0" applyFont="1" applyFill="1" applyBorder="1" applyAlignment="1">
      <alignment horizontal="left"/>
    </xf>
    <xf numFmtId="0" fontId="22" fillId="6" borderId="9" xfId="0" applyFont="1" applyFill="1" applyBorder="1" applyAlignment="1">
      <alignment horizontal="left"/>
    </xf>
    <xf numFmtId="0" fontId="22" fillId="0" borderId="8" xfId="0" applyFont="1" applyBorder="1"/>
    <xf numFmtId="0" fontId="22" fillId="0" borderId="9" xfId="0" applyFont="1" applyBorder="1"/>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32" fillId="0" borderId="8" xfId="0" applyFont="1" applyBorder="1" applyAlignment="1">
      <alignment horizontal="left" vertical="center" wrapText="1" indent="1"/>
    </xf>
    <xf numFmtId="0" fontId="32" fillId="0" borderId="9" xfId="0" applyFont="1" applyBorder="1" applyAlignment="1">
      <alignment horizontal="left" vertical="center" wrapText="1" indent="1"/>
    </xf>
    <xf numFmtId="0" fontId="28" fillId="5" borderId="8" xfId="0" applyFont="1" applyFill="1" applyBorder="1" applyAlignment="1">
      <alignment horizontal="left" vertical="center" wrapText="1" indent="1"/>
    </xf>
    <xf numFmtId="0" fontId="28" fillId="5" borderId="9" xfId="0" applyFont="1" applyFill="1" applyBorder="1" applyAlignment="1">
      <alignment horizontal="left" vertical="center" wrapText="1" indent="1"/>
    </xf>
    <xf numFmtId="0" fontId="13" fillId="0" borderId="0" xfId="0" applyFont="1" applyAlignment="1">
      <alignment horizontal="left" vertical="top"/>
    </xf>
    <xf numFmtId="0" fontId="28" fillId="5" borderId="22" xfId="0" applyFont="1" applyFill="1" applyBorder="1" applyAlignment="1">
      <alignment horizontal="center" vertical="center" wrapText="1"/>
    </xf>
    <xf numFmtId="0" fontId="28" fillId="5" borderId="0" xfId="0" applyFont="1" applyFill="1" applyAlignment="1">
      <alignment horizontal="center" vertical="center" wrapText="1"/>
    </xf>
    <xf numFmtId="0" fontId="20" fillId="7" borderId="8" xfId="0" applyFont="1" applyFill="1" applyBorder="1" applyAlignment="1" applyProtection="1">
      <alignment horizontal="left" vertical="center" wrapText="1"/>
      <protection locked="0"/>
    </xf>
    <xf numFmtId="0" fontId="20" fillId="7" borderId="9" xfId="0" applyFont="1" applyFill="1" applyBorder="1" applyAlignment="1" applyProtection="1">
      <alignment horizontal="left" vertical="center" wrapText="1"/>
      <protection locked="0"/>
    </xf>
    <xf numFmtId="165" fontId="19" fillId="8" borderId="5" xfId="0" applyNumberFormat="1" applyFont="1" applyFill="1" applyBorder="1" applyAlignment="1">
      <alignment vertical="center" wrapText="1"/>
    </xf>
    <xf numFmtId="165" fontId="19" fillId="8" borderId="10" xfId="0" applyNumberFormat="1" applyFont="1" applyFill="1" applyBorder="1" applyAlignment="1">
      <alignment vertical="center" wrapText="1"/>
    </xf>
    <xf numFmtId="0" fontId="59" fillId="5" borderId="0" xfId="0" applyFont="1" applyFill="1" applyAlignment="1">
      <alignment vertical="center" wrapText="1"/>
    </xf>
    <xf numFmtId="0" fontId="59" fillId="5" borderId="23" xfId="0" applyFont="1" applyFill="1" applyBorder="1" applyAlignment="1">
      <alignment vertical="center" wrapText="1"/>
    </xf>
    <xf numFmtId="0" fontId="44" fillId="0" borderId="8" xfId="0" applyFont="1" applyBorder="1" applyAlignment="1">
      <alignment horizontal="left" vertical="center" wrapText="1" indent="1"/>
    </xf>
    <xf numFmtId="0" fontId="44" fillId="0" borderId="9" xfId="0" applyFont="1" applyBorder="1" applyAlignment="1">
      <alignment horizontal="left" vertical="center" wrapText="1" indent="1"/>
    </xf>
    <xf numFmtId="0" fontId="40" fillId="0" borderId="0" xfId="0" applyFont="1" applyAlignment="1">
      <alignment horizontal="center" vertical="center" wrapText="1"/>
    </xf>
    <xf numFmtId="0" fontId="28" fillId="8" borderId="8" xfId="0" applyFont="1" applyFill="1" applyBorder="1" applyAlignment="1">
      <alignment horizontal="left" vertical="center" wrapText="1" indent="1"/>
    </xf>
    <xf numFmtId="0" fontId="28" fillId="8" borderId="9" xfId="0" applyFont="1" applyFill="1" applyBorder="1" applyAlignment="1">
      <alignment horizontal="left" vertical="center" wrapText="1" indent="1"/>
    </xf>
    <xf numFmtId="49" fontId="20" fillId="7" borderId="8" xfId="0" applyNumberFormat="1" applyFont="1" applyFill="1" applyBorder="1" applyAlignment="1" applyProtection="1">
      <alignment horizontal="left" vertical="center" wrapText="1"/>
      <protection locked="0"/>
    </xf>
    <xf numFmtId="49" fontId="20" fillId="7" borderId="9" xfId="0" applyNumberFormat="1" applyFont="1" applyFill="1" applyBorder="1" applyAlignment="1" applyProtection="1">
      <alignment horizontal="left" vertical="center" wrapText="1"/>
      <protection locked="0"/>
    </xf>
    <xf numFmtId="0" fontId="17" fillId="4" borderId="15" xfId="0" applyFont="1" applyFill="1" applyBorder="1" applyAlignment="1">
      <alignment horizontal="center"/>
    </xf>
    <xf numFmtId="0" fontId="17" fillId="4" borderId="16" xfId="0" applyFont="1" applyFill="1" applyBorder="1" applyAlignment="1">
      <alignment horizontal="center"/>
    </xf>
    <xf numFmtId="0" fontId="17" fillId="4" borderId="17" xfId="0" applyFont="1" applyFill="1" applyBorder="1" applyAlignment="1">
      <alignment horizontal="center"/>
    </xf>
    <xf numFmtId="49" fontId="58" fillId="7" borderId="8" xfId="0" applyNumberFormat="1" applyFont="1" applyFill="1" applyBorder="1" applyAlignment="1" applyProtection="1">
      <alignment horizontal="left" vertical="top" wrapText="1"/>
      <protection locked="0"/>
    </xf>
    <xf numFmtId="49" fontId="58" fillId="7" borderId="11" xfId="0" applyNumberFormat="1" applyFont="1" applyFill="1" applyBorder="1" applyAlignment="1" applyProtection="1">
      <alignment horizontal="left" vertical="top" wrapText="1"/>
      <protection locked="0"/>
    </xf>
    <xf numFmtId="49" fontId="58" fillId="7" borderId="9" xfId="0" applyNumberFormat="1" applyFont="1" applyFill="1" applyBorder="1" applyAlignment="1" applyProtection="1">
      <alignment horizontal="left" vertical="top" wrapText="1"/>
      <protection locked="0"/>
    </xf>
    <xf numFmtId="0" fontId="12" fillId="0" borderId="0" xfId="0" applyFont="1" applyAlignment="1">
      <alignment horizontal="left" wrapText="1"/>
    </xf>
    <xf numFmtId="0" fontId="12" fillId="0" borderId="7" xfId="0" applyFont="1" applyBorder="1" applyAlignment="1">
      <alignment horizontal="left" wrapText="1"/>
    </xf>
    <xf numFmtId="0" fontId="28" fillId="8" borderId="8" xfId="0" applyFont="1" applyFill="1" applyBorder="1" applyAlignment="1">
      <alignment horizontal="center" vertical="center" wrapText="1"/>
    </xf>
    <xf numFmtId="0" fontId="28" fillId="8" borderId="9" xfId="0" applyFont="1" applyFill="1" applyBorder="1" applyAlignment="1">
      <alignment horizontal="center" vertical="center" wrapText="1"/>
    </xf>
    <xf numFmtId="164" fontId="19" fillId="8" borderId="8" xfId="0" applyNumberFormat="1" applyFont="1" applyFill="1" applyBorder="1" applyAlignment="1">
      <alignment vertical="center" wrapText="1"/>
    </xf>
    <xf numFmtId="164" fontId="19" fillId="8" borderId="9" xfId="0" applyNumberFormat="1" applyFont="1" applyFill="1" applyBorder="1" applyAlignment="1">
      <alignment vertical="center" wrapText="1"/>
    </xf>
    <xf numFmtId="0" fontId="19" fillId="0" borderId="8" xfId="0" applyFont="1" applyBorder="1" applyAlignment="1">
      <alignment horizontal="left" vertical="center" wrapText="1" indent="1"/>
    </xf>
    <xf numFmtId="0" fontId="19" fillId="0" borderId="9" xfId="0" applyFont="1" applyBorder="1" applyAlignment="1">
      <alignment horizontal="left" vertical="center" wrapText="1" indent="1"/>
    </xf>
    <xf numFmtId="0" fontId="14" fillId="0" borderId="10" xfId="0" applyFont="1" applyBorder="1" applyAlignment="1">
      <alignment horizontal="center" vertical="center"/>
    </xf>
    <xf numFmtId="0" fontId="18" fillId="5" borderId="8" xfId="0" applyFont="1" applyFill="1" applyBorder="1" applyAlignment="1">
      <alignment horizontal="right" vertical="center" wrapText="1" indent="1"/>
    </xf>
    <xf numFmtId="0" fontId="18" fillId="5" borderId="11" xfId="0" applyFont="1" applyFill="1" applyBorder="1" applyAlignment="1">
      <alignment horizontal="right" vertical="center" wrapText="1" indent="1"/>
    </xf>
    <xf numFmtId="0" fontId="18" fillId="5" borderId="9" xfId="0" applyFont="1" applyFill="1" applyBorder="1" applyAlignment="1">
      <alignment horizontal="right" vertical="center" wrapText="1" indent="1"/>
    </xf>
    <xf numFmtId="0" fontId="17" fillId="4" borderId="3"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7" fillId="4" borderId="1" xfId="0" applyFont="1" applyFill="1" applyBorder="1" applyAlignment="1">
      <alignment horizontal="center" vertical="top" wrapText="1"/>
    </xf>
    <xf numFmtId="0" fontId="48" fillId="0" borderId="0" xfId="0" applyFont="1" applyAlignment="1">
      <alignment horizontal="center" vertical="center"/>
    </xf>
    <xf numFmtId="0" fontId="55" fillId="0" borderId="0" xfId="0" applyFont="1" applyAlignment="1">
      <alignment horizontal="left" vertical="center"/>
    </xf>
    <xf numFmtId="0" fontId="0" fillId="0" borderId="12" xfId="0" applyBorder="1" applyAlignment="1">
      <alignment wrapText="1"/>
    </xf>
    <xf numFmtId="164" fontId="61" fillId="7" borderId="4" xfId="0" applyNumberFormat="1" applyFont="1" applyFill="1" applyBorder="1" applyAlignment="1" applyProtection="1">
      <alignment horizontal="left" vertical="center" wrapText="1"/>
      <protection locked="0"/>
    </xf>
  </cellXfs>
  <cellStyles count="3">
    <cellStyle name="Hyperlink" xfId="1" builtinId="8"/>
    <cellStyle name="Normal" xfId="0" builtinId="0"/>
    <cellStyle name="Percent" xfId="2"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7C80"/>
      <color rgb="FFFF9999"/>
      <color rgb="FFFFF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dexchange.info/resource/2033/hearth-coc-program-interim-rule/" TargetMode="External"/><Relationship Id="rId1" Type="http://schemas.openxmlformats.org/officeDocument/2006/relationships/hyperlink" Target="https://www.hudexchange.info/homelessness-assistance/coc-esg-virtual-binders/coc-eligible-activities/coc-eligible-activities-overvie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ud.gov/sites/dfiles/OCHCO/documents/424-CBW.xl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1F8A-887B-4A78-9C5B-5CD9286A1EA0}">
  <sheetPr codeName="Sheet9">
    <tabColor theme="0"/>
  </sheetPr>
  <dimension ref="B1:AZ515"/>
  <sheetViews>
    <sheetView showGridLines="0" tabSelected="1" zoomScaleNormal="100" workbookViewId="0">
      <selection activeCell="C8" sqref="C8:D8"/>
    </sheetView>
  </sheetViews>
  <sheetFormatPr defaultRowHeight="15" x14ac:dyDescent="0.25"/>
  <cols>
    <col min="1" max="2" width="1.7109375" style="9" customWidth="1"/>
    <col min="3" max="3" width="88.140625" style="9" customWidth="1"/>
    <col min="4" max="4" width="1.85546875" style="9" customWidth="1"/>
    <col min="5" max="5" width="2" style="9" customWidth="1"/>
    <col min="6" max="6" width="35.140625" style="14" customWidth="1"/>
    <col min="7" max="52" width="9.140625" style="14"/>
    <col min="53" max="16384" width="9.140625" style="9"/>
  </cols>
  <sheetData>
    <row r="1" spans="2:52" ht="21" x14ac:dyDescent="0.35">
      <c r="C1" s="144" t="s">
        <v>119</v>
      </c>
      <c r="D1" s="144"/>
    </row>
    <row r="2" spans="2:52" ht="5.25" customHeight="1" thickBot="1" x14ac:dyDescent="0.4">
      <c r="C2" s="32"/>
      <c r="D2" s="32"/>
    </row>
    <row r="3" spans="2:52" ht="21" x14ac:dyDescent="0.25">
      <c r="B3" s="141" t="s">
        <v>57</v>
      </c>
      <c r="C3" s="142"/>
      <c r="D3" s="143"/>
    </row>
    <row r="4" spans="2:52" s="121" customFormat="1" ht="115.5" customHeight="1" x14ac:dyDescent="0.25">
      <c r="B4" s="120"/>
      <c r="C4" s="145" t="s">
        <v>129</v>
      </c>
      <c r="D4" s="146"/>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row>
    <row r="5" spans="2:52" s="121" customFormat="1" ht="145.5" customHeight="1" x14ac:dyDescent="0.25">
      <c r="B5" s="120"/>
      <c r="C5" s="118" t="s">
        <v>130</v>
      </c>
      <c r="D5" s="119"/>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row>
    <row r="6" spans="2:52" s="121" customFormat="1" ht="25.5" customHeight="1" x14ac:dyDescent="0.25">
      <c r="B6" s="120"/>
      <c r="C6" s="2" t="s">
        <v>77</v>
      </c>
      <c r="D6" s="123"/>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row>
    <row r="7" spans="2:52" s="121" customFormat="1" ht="76.5" customHeight="1" x14ac:dyDescent="0.25">
      <c r="B7" s="120"/>
      <c r="C7" s="145" t="s">
        <v>128</v>
      </c>
      <c r="D7" s="146"/>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row>
    <row r="8" spans="2:52" s="121" customFormat="1" ht="111" customHeight="1" x14ac:dyDescent="0.25">
      <c r="B8" s="120"/>
      <c r="C8" s="147" t="s">
        <v>127</v>
      </c>
      <c r="D8" s="136"/>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row>
    <row r="9" spans="2:52" s="121" customFormat="1" ht="15.75" customHeight="1" x14ac:dyDescent="0.25">
      <c r="B9" s="120"/>
      <c r="C9" s="135" t="s">
        <v>76</v>
      </c>
      <c r="D9" s="136"/>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row>
    <row r="10" spans="2:52" s="121" customFormat="1" ht="18.75" customHeight="1" x14ac:dyDescent="0.25">
      <c r="B10" s="120"/>
      <c r="C10" s="137" t="s">
        <v>75</v>
      </c>
      <c r="D10" s="138"/>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row>
    <row r="11" spans="2:52" s="121" customFormat="1" ht="36" customHeight="1" thickBot="1" x14ac:dyDescent="0.3">
      <c r="B11" s="124"/>
      <c r="C11" s="139" t="s">
        <v>74</v>
      </c>
      <c r="D11" s="140"/>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row>
    <row r="12" spans="2:52" ht="9.75" customHeight="1" x14ac:dyDescent="0.25"/>
    <row r="13" spans="2:52" s="14" customFormat="1" x14ac:dyDescent="0.25"/>
    <row r="14" spans="2:52" s="14" customFormat="1" x14ac:dyDescent="0.25"/>
    <row r="15" spans="2:52" s="14" customFormat="1" x14ac:dyDescent="0.25"/>
    <row r="16" spans="2:52" s="14" customFormat="1" x14ac:dyDescent="0.25"/>
    <row r="17" s="14" customFormat="1" x14ac:dyDescent="0.25"/>
    <row r="18" s="14" customFormat="1" x14ac:dyDescent="0.25"/>
    <row r="19" s="14" customFormat="1" x14ac:dyDescent="0.25"/>
    <row r="20" s="14" customFormat="1" x14ac:dyDescent="0.25"/>
    <row r="21" s="14" customFormat="1" x14ac:dyDescent="0.25"/>
    <row r="22" s="14" customFormat="1" x14ac:dyDescent="0.25"/>
    <row r="23" s="14" customFormat="1" x14ac:dyDescent="0.25"/>
    <row r="24" s="14" customFormat="1" x14ac:dyDescent="0.25"/>
    <row r="25" s="14" customFormat="1" x14ac:dyDescent="0.25"/>
    <row r="26" s="14" customFormat="1" x14ac:dyDescent="0.25"/>
    <row r="27" s="14" customFormat="1" x14ac:dyDescent="0.25"/>
    <row r="28" s="14" customFormat="1" x14ac:dyDescent="0.25"/>
    <row r="29" s="14" customFormat="1" x14ac:dyDescent="0.25"/>
    <row r="30" s="14" customFormat="1" x14ac:dyDescent="0.25"/>
    <row r="31" s="14" customFormat="1" x14ac:dyDescent="0.25"/>
    <row r="32"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row r="495" s="14" customFormat="1" x14ac:dyDescent="0.25"/>
    <row r="496" s="14" customFormat="1" x14ac:dyDescent="0.25"/>
    <row r="497" s="14" customFormat="1" x14ac:dyDescent="0.25"/>
    <row r="498" s="14" customFormat="1" x14ac:dyDescent="0.25"/>
    <row r="499" s="14" customFormat="1" x14ac:dyDescent="0.25"/>
    <row r="500" s="14" customFormat="1" x14ac:dyDescent="0.25"/>
    <row r="501" s="14" customFormat="1" x14ac:dyDescent="0.25"/>
    <row r="502" s="14" customFormat="1" x14ac:dyDescent="0.25"/>
    <row r="503" s="14" customFormat="1" x14ac:dyDescent="0.25"/>
    <row r="504" s="14" customFormat="1" x14ac:dyDescent="0.25"/>
    <row r="505" s="14" customFormat="1" x14ac:dyDescent="0.25"/>
    <row r="506" s="14" customFormat="1" x14ac:dyDescent="0.25"/>
    <row r="507" s="14" customFormat="1" x14ac:dyDescent="0.25"/>
    <row r="508" s="14" customFormat="1" x14ac:dyDescent="0.25"/>
    <row r="509" s="14" customFormat="1" x14ac:dyDescent="0.25"/>
    <row r="510" s="14" customFormat="1" x14ac:dyDescent="0.25"/>
    <row r="511" s="14" customFormat="1" x14ac:dyDescent="0.25"/>
    <row r="512" s="14" customFormat="1" x14ac:dyDescent="0.25"/>
    <row r="513" s="14" customFormat="1" x14ac:dyDescent="0.25"/>
    <row r="514" s="14" customFormat="1" x14ac:dyDescent="0.25"/>
    <row r="515" s="14" customFormat="1" x14ac:dyDescent="0.25"/>
  </sheetData>
  <sheetProtection sheet="1" formatRows="0" selectLockedCells="1"/>
  <mergeCells count="8">
    <mergeCell ref="C9:D9"/>
    <mergeCell ref="C10:D10"/>
    <mergeCell ref="C11:D11"/>
    <mergeCell ref="B3:D3"/>
    <mergeCell ref="C1:D1"/>
    <mergeCell ref="C4:D4"/>
    <mergeCell ref="C8:D8"/>
    <mergeCell ref="C7:D7"/>
  </mergeCells>
  <hyperlinks>
    <hyperlink ref="C11" r:id="rId1" xr:uid="{63574B1E-FDAA-417B-8D15-B0FBCA903B3A}"/>
    <hyperlink ref="C9" r:id="rId2" xr:uid="{D476BB97-E68F-4518-BBE7-ABDC15195E21}"/>
  </hyperlinks>
  <pageMargins left="0.45" right="0.45" top="0.75" bottom="0.75" header="0.3" footer="0.3"/>
  <pageSetup orientation="portrait" r:id="rId3"/>
  <headerFooter>
    <oddHeader>&amp;R&amp;"-,Bold Italic"&amp;A</oddHeader>
    <oddFooter>&amp;L&amp;9&amp;F&amp;R&amp;"-,Bold 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93AF6-297B-43D7-93A7-8C7EF0D29B72}">
  <sheetPr codeName="Sheet1">
    <tabColor theme="9"/>
    <pageSetUpPr fitToPage="1"/>
  </sheetPr>
  <dimension ref="B1:BB525"/>
  <sheetViews>
    <sheetView showGridLines="0" zoomScaleNormal="100" workbookViewId="0">
      <selection activeCell="D6" sqref="D6:E6"/>
    </sheetView>
  </sheetViews>
  <sheetFormatPr defaultRowHeight="15" x14ac:dyDescent="0.25"/>
  <cols>
    <col min="1" max="1" width="1.7109375" style="9" customWidth="1"/>
    <col min="2" max="2" width="1.42578125" style="9" customWidth="1"/>
    <col min="3" max="3" width="31.5703125" style="9" customWidth="1"/>
    <col min="4" max="4" width="41.140625" style="9" customWidth="1"/>
    <col min="5" max="5" width="18.140625" style="9" customWidth="1"/>
    <col min="6" max="7" width="1.42578125" style="9" customWidth="1"/>
    <col min="8" max="8" width="35.140625" style="14" customWidth="1"/>
    <col min="9" max="54" width="9.140625" style="14"/>
    <col min="55" max="16384" width="9.140625" style="9"/>
  </cols>
  <sheetData>
    <row r="1" spans="2:54" ht="21" x14ac:dyDescent="0.35">
      <c r="B1" s="144" t="s">
        <v>70</v>
      </c>
      <c r="C1" s="144"/>
      <c r="D1" s="144"/>
      <c r="E1" s="144"/>
      <c r="F1" s="144"/>
    </row>
    <row r="2" spans="2:54" ht="5.25" customHeight="1" thickBot="1" x14ac:dyDescent="0.4">
      <c r="B2" s="32"/>
      <c r="C2" s="32"/>
      <c r="D2" s="32"/>
      <c r="E2" s="32"/>
      <c r="F2" s="32"/>
    </row>
    <row r="3" spans="2:54" ht="21" x14ac:dyDescent="0.25">
      <c r="B3" s="141" t="s">
        <v>69</v>
      </c>
      <c r="C3" s="142"/>
      <c r="D3" s="142"/>
      <c r="E3" s="142"/>
      <c r="F3" s="143"/>
    </row>
    <row r="4" spans="2:54" ht="7.5" customHeight="1" x14ac:dyDescent="0.25">
      <c r="B4" s="33"/>
      <c r="C4" s="34"/>
      <c r="D4" s="34"/>
      <c r="E4" s="34"/>
      <c r="F4" s="35"/>
    </row>
    <row r="5" spans="2:54" ht="20.25" customHeight="1" x14ac:dyDescent="0.25">
      <c r="B5" s="36"/>
      <c r="C5" s="149" t="s">
        <v>73</v>
      </c>
      <c r="D5" s="149"/>
      <c r="E5" s="149"/>
      <c r="F5" s="37"/>
    </row>
    <row r="6" spans="2:54" ht="21.95" customHeight="1" x14ac:dyDescent="0.25">
      <c r="B6" s="10"/>
      <c r="C6" s="3" t="s">
        <v>46</v>
      </c>
      <c r="D6" s="148"/>
      <c r="E6" s="148"/>
      <c r="F6" s="11"/>
    </row>
    <row r="7" spans="2:54" ht="21.95" customHeight="1" x14ac:dyDescent="0.25">
      <c r="B7" s="10"/>
      <c r="C7" s="3" t="s">
        <v>47</v>
      </c>
      <c r="D7" s="148"/>
      <c r="E7" s="148"/>
      <c r="F7" s="11"/>
    </row>
    <row r="8" spans="2:54" ht="21.95" customHeight="1" x14ac:dyDescent="0.25">
      <c r="B8" s="10"/>
      <c r="C8" s="3" t="s">
        <v>48</v>
      </c>
      <c r="D8" s="148"/>
      <c r="E8" s="148"/>
      <c r="F8" s="11"/>
    </row>
    <row r="9" spans="2:54" ht="21.95" customHeight="1" x14ac:dyDescent="0.25">
      <c r="B9" s="10"/>
      <c r="C9" s="3" t="s">
        <v>49</v>
      </c>
      <c r="D9" s="148"/>
      <c r="E9" s="148"/>
      <c r="F9" s="11"/>
    </row>
    <row r="10" spans="2:54" ht="7.5" customHeight="1" x14ac:dyDescent="0.25">
      <c r="B10" s="33"/>
      <c r="C10" s="34"/>
      <c r="D10" s="34"/>
      <c r="E10" s="34"/>
      <c r="F10" s="35"/>
    </row>
    <row r="11" spans="2:54" ht="11.25" customHeight="1" thickBot="1" x14ac:dyDescent="0.35">
      <c r="B11" s="39"/>
      <c r="C11" s="40"/>
      <c r="D11" s="40"/>
      <c r="F11" s="38"/>
    </row>
    <row r="12" spans="2:54" ht="10.5" customHeight="1" thickBot="1" x14ac:dyDescent="0.35">
      <c r="B12" s="41"/>
      <c r="C12" s="41"/>
      <c r="D12" s="41"/>
      <c r="E12" s="42"/>
      <c r="F12" s="43"/>
    </row>
    <row r="13" spans="2:54" ht="21" x14ac:dyDescent="0.25">
      <c r="B13" s="141" t="s">
        <v>71</v>
      </c>
      <c r="C13" s="142"/>
      <c r="D13" s="142"/>
      <c r="E13" s="142"/>
      <c r="F13" s="143"/>
    </row>
    <row r="14" spans="2:54" ht="5.25" customHeight="1" x14ac:dyDescent="0.25">
      <c r="B14" s="33"/>
      <c r="C14" s="34"/>
      <c r="D14" s="34"/>
      <c r="E14" s="34"/>
      <c r="F14" s="35"/>
    </row>
    <row r="15" spans="2:54" ht="56.25" customHeight="1" x14ac:dyDescent="0.25">
      <c r="B15" s="36"/>
      <c r="C15" s="151" t="s">
        <v>90</v>
      </c>
      <c r="D15" s="151"/>
      <c r="E15" s="151"/>
      <c r="F15" s="37"/>
    </row>
    <row r="16" spans="2:54" customFormat="1" ht="34.5" customHeight="1" x14ac:dyDescent="0.25">
      <c r="B16" s="111"/>
      <c r="C16" s="150" t="s">
        <v>118</v>
      </c>
      <c r="D16" s="150"/>
      <c r="E16" s="45"/>
      <c r="F16" s="110"/>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2:6" ht="21.95" customHeight="1" x14ac:dyDescent="0.25">
      <c r="B17" s="44"/>
      <c r="C17" s="150" t="s">
        <v>65</v>
      </c>
      <c r="D17" s="150"/>
      <c r="E17" s="45"/>
      <c r="F17" s="37"/>
    </row>
    <row r="18" spans="2:6" ht="21.95" customHeight="1" x14ac:dyDescent="0.25">
      <c r="B18" s="44"/>
      <c r="C18" s="150" t="s">
        <v>67</v>
      </c>
      <c r="D18" s="150"/>
      <c r="E18" s="45"/>
      <c r="F18" s="37"/>
    </row>
    <row r="19" spans="2:6" ht="21.95" customHeight="1" x14ac:dyDescent="0.25">
      <c r="B19" s="44"/>
      <c r="C19" s="150" t="s">
        <v>66</v>
      </c>
      <c r="D19" s="150"/>
      <c r="E19" s="45"/>
      <c r="F19" s="37"/>
    </row>
    <row r="20" spans="2:6" ht="21.95" customHeight="1" x14ac:dyDescent="0.25">
      <c r="B20" s="44"/>
      <c r="C20" s="150" t="s">
        <v>68</v>
      </c>
      <c r="D20" s="150"/>
      <c r="E20" s="45"/>
      <c r="F20" s="37"/>
    </row>
    <row r="21" spans="2:6" ht="6.75" customHeight="1" thickBot="1" x14ac:dyDescent="0.35">
      <c r="B21" s="46"/>
      <c r="C21" s="47"/>
      <c r="D21" s="47"/>
      <c r="E21" s="16"/>
      <c r="F21" s="48"/>
    </row>
    <row r="22" spans="2:6" ht="8.25" customHeight="1" x14ac:dyDescent="0.25"/>
    <row r="23" spans="2:6" s="14" customFormat="1" x14ac:dyDescent="0.25"/>
    <row r="24" spans="2:6" s="14" customFormat="1" x14ac:dyDescent="0.25"/>
    <row r="25" spans="2:6" s="14" customFormat="1" x14ac:dyDescent="0.25"/>
    <row r="26" spans="2:6" s="14" customFormat="1" x14ac:dyDescent="0.25"/>
    <row r="27" spans="2:6" s="14" customFormat="1" x14ac:dyDescent="0.25"/>
    <row r="28" spans="2:6" s="14" customFormat="1" x14ac:dyDescent="0.25"/>
    <row r="29" spans="2:6" s="14" customFormat="1" x14ac:dyDescent="0.25"/>
    <row r="30" spans="2:6" s="14" customFormat="1" x14ac:dyDescent="0.25"/>
    <row r="31" spans="2:6" s="14" customFormat="1" x14ac:dyDescent="0.25"/>
    <row r="32" spans="2:6"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row r="495" s="14" customFormat="1" x14ac:dyDescent="0.25"/>
    <row r="496" s="14" customFormat="1" x14ac:dyDescent="0.25"/>
    <row r="497" s="14" customFormat="1" x14ac:dyDescent="0.25"/>
    <row r="498" s="14" customFormat="1" x14ac:dyDescent="0.25"/>
    <row r="499" s="14" customFormat="1" x14ac:dyDescent="0.25"/>
    <row r="500" s="14" customFormat="1" x14ac:dyDescent="0.25"/>
    <row r="501" s="14" customFormat="1" x14ac:dyDescent="0.25"/>
    <row r="502" s="14" customFormat="1" x14ac:dyDescent="0.25"/>
    <row r="503" s="14" customFormat="1" x14ac:dyDescent="0.25"/>
    <row r="504" s="14" customFormat="1" x14ac:dyDescent="0.25"/>
    <row r="505" s="14" customFormat="1" x14ac:dyDescent="0.25"/>
    <row r="506" s="14" customFormat="1" x14ac:dyDescent="0.25"/>
    <row r="507" s="14" customFormat="1" x14ac:dyDescent="0.25"/>
    <row r="508" s="14" customFormat="1" x14ac:dyDescent="0.25"/>
    <row r="509" s="14" customFormat="1" x14ac:dyDescent="0.25"/>
    <row r="510" s="14" customFormat="1" x14ac:dyDescent="0.25"/>
    <row r="511" s="14" customFormat="1" x14ac:dyDescent="0.25"/>
    <row r="512" s="14" customFormat="1" x14ac:dyDescent="0.25"/>
    <row r="513" s="14" customFormat="1" x14ac:dyDescent="0.25"/>
    <row r="514" s="14" customFormat="1" x14ac:dyDescent="0.25"/>
    <row r="515" s="14" customFormat="1" x14ac:dyDescent="0.25"/>
    <row r="516" s="14" customFormat="1" x14ac:dyDescent="0.25"/>
    <row r="517" s="14" customFormat="1" x14ac:dyDescent="0.25"/>
    <row r="518" s="14" customFormat="1" x14ac:dyDescent="0.25"/>
    <row r="519" s="14" customFormat="1" x14ac:dyDescent="0.25"/>
    <row r="520" s="14" customFormat="1" x14ac:dyDescent="0.25"/>
    <row r="521" s="14" customFormat="1" x14ac:dyDescent="0.25"/>
    <row r="522" s="14" customFormat="1" x14ac:dyDescent="0.25"/>
    <row r="523" s="14" customFormat="1" x14ac:dyDescent="0.25"/>
    <row r="524" s="14" customFormat="1" x14ac:dyDescent="0.25"/>
    <row r="525" s="14" customFormat="1" x14ac:dyDescent="0.25"/>
  </sheetData>
  <sheetProtection sheet="1" formatRows="0" selectLockedCells="1"/>
  <mergeCells count="14">
    <mergeCell ref="C19:D19"/>
    <mergeCell ref="C18:D18"/>
    <mergeCell ref="C20:D20"/>
    <mergeCell ref="B13:F13"/>
    <mergeCell ref="C15:E15"/>
    <mergeCell ref="C17:D17"/>
    <mergeCell ref="C16:D16"/>
    <mergeCell ref="D9:E9"/>
    <mergeCell ref="B1:F1"/>
    <mergeCell ref="B3:F3"/>
    <mergeCell ref="C5:E5"/>
    <mergeCell ref="D6:E6"/>
    <mergeCell ref="D7:E7"/>
    <mergeCell ref="D8:E8"/>
  </mergeCells>
  <phoneticPr fontId="2" type="noConversion"/>
  <dataValidations count="1">
    <dataValidation type="list" allowBlank="1" showInputMessage="1" showErrorMessage="1" sqref="E16:E20" xr:uid="{9D800CB6-5CD6-4D3B-964A-BBF1D4357F80}">
      <formula1>"Yes,No,NA"</formula1>
    </dataValidation>
  </dataValidations>
  <pageMargins left="0.45" right="0.45" top="0.75" bottom="0.75" header="0.3" footer="0.3"/>
  <pageSetup scale="99" orientation="portrait" r:id="rId1"/>
  <headerFooter>
    <oddHeader>&amp;R&amp;"-,Bold Italic"&amp;A</oddHeader>
    <oddFooter>&amp;L&amp;9&amp;F&amp;R&amp;"-,Bold Italic"Page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532C-CB95-42E4-8EE5-FFB21486A862}">
  <sheetPr>
    <pageSetUpPr fitToPage="1"/>
  </sheetPr>
  <dimension ref="B1:CB217"/>
  <sheetViews>
    <sheetView showGridLines="0" zoomScaleNormal="100" workbookViewId="0">
      <selection activeCell="E12" sqref="E12"/>
    </sheetView>
  </sheetViews>
  <sheetFormatPr defaultRowHeight="15" x14ac:dyDescent="0.25"/>
  <cols>
    <col min="1" max="2" width="2" style="9" customWidth="1"/>
    <col min="3" max="3" width="36.7109375" style="9" customWidth="1"/>
    <col min="4" max="4" width="19.85546875" style="9" customWidth="1"/>
    <col min="5" max="5" width="68.42578125" style="9" customWidth="1"/>
    <col min="6" max="7" width="1.7109375" style="9" customWidth="1"/>
    <col min="8" max="39" width="9.140625" style="14"/>
    <col min="40" max="16384" width="9.140625" style="9"/>
  </cols>
  <sheetData>
    <row r="1" spans="2:80" ht="3.75" customHeight="1" thickBot="1" x14ac:dyDescent="0.3">
      <c r="AN1" s="14"/>
      <c r="AO1" s="14"/>
      <c r="AP1" s="14"/>
      <c r="AQ1" s="14"/>
      <c r="AR1" s="14"/>
      <c r="AS1" s="14"/>
      <c r="AT1" s="14"/>
      <c r="AU1" s="14"/>
      <c r="AV1" s="14"/>
      <c r="AW1" s="14"/>
      <c r="AX1" s="14"/>
    </row>
    <row r="2" spans="2:80" ht="18.75" x14ac:dyDescent="0.3">
      <c r="B2" s="49"/>
      <c r="C2" s="152" t="s">
        <v>92</v>
      </c>
      <c r="D2" s="152"/>
      <c r="E2" s="152"/>
      <c r="F2" s="52"/>
    </row>
    <row r="3" spans="2:80" ht="104.25" customHeight="1" x14ac:dyDescent="0.25">
      <c r="B3" s="133"/>
      <c r="C3" s="162" t="s">
        <v>123</v>
      </c>
      <c r="D3" s="162"/>
      <c r="E3" s="162"/>
      <c r="F3" s="134"/>
    </row>
    <row r="4" spans="2:80" ht="16.5" customHeight="1" thickBot="1" x14ac:dyDescent="0.3">
      <c r="B4" s="53"/>
      <c r="C4" s="153" t="s">
        <v>172</v>
      </c>
      <c r="D4" s="154"/>
      <c r="E4" s="154"/>
      <c r="F4" s="62"/>
    </row>
    <row r="5" spans="2:80" ht="4.5" customHeight="1" x14ac:dyDescent="0.25">
      <c r="AN5" s="14"/>
      <c r="AO5" s="14"/>
      <c r="AP5" s="14"/>
      <c r="AQ5" s="14"/>
      <c r="AR5" s="14"/>
      <c r="AS5" s="14"/>
      <c r="AT5" s="14"/>
      <c r="AU5" s="14"/>
      <c r="AV5" s="14"/>
      <c r="AW5" s="14"/>
      <c r="AX5" s="14"/>
    </row>
    <row r="6" spans="2:80" s="12" customFormat="1" x14ac:dyDescent="0.25">
      <c r="C6" s="117" t="s">
        <v>46</v>
      </c>
      <c r="D6" s="160" t="str">
        <f>IF('General Info-BLIs'!D6="","",'General Info-BLIs'!D6)</f>
        <v/>
      </c>
      <c r="E6" s="161"/>
      <c r="F6" s="116"/>
      <c r="G6" s="9"/>
      <c r="H6" s="14"/>
      <c r="I6" s="14"/>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2:80" ht="30.75" customHeight="1" thickBot="1" x14ac:dyDescent="0.3">
      <c r="B7" s="155" t="s">
        <v>64</v>
      </c>
      <c r="C7" s="155"/>
      <c r="D7" s="155"/>
      <c r="E7" s="155"/>
      <c r="F7" s="155"/>
    </row>
    <row r="8" spans="2:80" ht="20.25" customHeight="1" x14ac:dyDescent="0.35">
      <c r="B8" s="156" t="s">
        <v>64</v>
      </c>
      <c r="C8" s="157"/>
      <c r="D8" s="157"/>
      <c r="E8" s="157"/>
      <c r="F8" s="158"/>
    </row>
    <row r="9" spans="2:80" ht="7.5" customHeight="1" x14ac:dyDescent="0.25">
      <c r="B9" s="10"/>
      <c r="C9" s="72"/>
      <c r="F9" s="11"/>
    </row>
    <row r="10" spans="2:80" ht="80.25" customHeight="1" x14ac:dyDescent="0.25">
      <c r="B10" s="10"/>
      <c r="C10" s="159" t="s">
        <v>124</v>
      </c>
      <c r="D10" s="159"/>
      <c r="E10" s="159"/>
      <c r="F10" s="11"/>
    </row>
    <row r="11" spans="2:80" ht="34.5" x14ac:dyDescent="0.25">
      <c r="B11" s="10"/>
      <c r="C11" s="112"/>
      <c r="D11" s="73" t="s">
        <v>63</v>
      </c>
      <c r="E11" s="73" t="s">
        <v>2</v>
      </c>
      <c r="F11" s="11"/>
    </row>
    <row r="12" spans="2:80" ht="81" customHeight="1" x14ac:dyDescent="0.25">
      <c r="B12" s="10"/>
      <c r="C12" s="113" t="s">
        <v>93</v>
      </c>
      <c r="D12" s="66" t="s">
        <v>10</v>
      </c>
      <c r="E12" s="229"/>
      <c r="F12" s="11"/>
    </row>
    <row r="13" spans="2:80" ht="81" customHeight="1" x14ac:dyDescent="0.25">
      <c r="B13" s="10"/>
      <c r="C13" s="113" t="s">
        <v>94</v>
      </c>
      <c r="D13" s="66" t="s">
        <v>10</v>
      </c>
      <c r="E13" s="229"/>
      <c r="F13" s="11"/>
    </row>
    <row r="14" spans="2:80" ht="81" customHeight="1" x14ac:dyDescent="0.25">
      <c r="B14" s="10"/>
      <c r="C14" s="113" t="s">
        <v>95</v>
      </c>
      <c r="D14" s="66" t="s">
        <v>10</v>
      </c>
      <c r="E14" s="229"/>
      <c r="F14" s="11"/>
    </row>
    <row r="15" spans="2:80" ht="81" customHeight="1" x14ac:dyDescent="0.25">
      <c r="B15" s="10"/>
      <c r="C15" s="113" t="s">
        <v>9</v>
      </c>
      <c r="D15" s="66" t="s">
        <v>10</v>
      </c>
      <c r="E15" s="229"/>
      <c r="F15" s="11"/>
    </row>
    <row r="16" spans="2:80" ht="81" customHeight="1" x14ac:dyDescent="0.25">
      <c r="B16" s="10"/>
      <c r="C16" s="113" t="s">
        <v>96</v>
      </c>
      <c r="D16" s="66" t="s">
        <v>10</v>
      </c>
      <c r="E16" s="229"/>
      <c r="F16" s="11"/>
    </row>
    <row r="17" spans="2:6" ht="81" customHeight="1" x14ac:dyDescent="0.25">
      <c r="B17" s="10"/>
      <c r="C17" s="113" t="s">
        <v>97</v>
      </c>
      <c r="D17" s="66" t="s">
        <v>10</v>
      </c>
      <c r="E17" s="229"/>
      <c r="F17" s="11"/>
    </row>
    <row r="18" spans="2:6" ht="81" customHeight="1" x14ac:dyDescent="0.25">
      <c r="B18" s="10"/>
      <c r="C18" s="113" t="s">
        <v>98</v>
      </c>
      <c r="D18" s="66" t="s">
        <v>10</v>
      </c>
      <c r="E18" s="229"/>
      <c r="F18" s="11"/>
    </row>
    <row r="19" spans="2:6" ht="81" customHeight="1" x14ac:dyDescent="0.25">
      <c r="B19" s="10"/>
      <c r="C19" s="113" t="s">
        <v>99</v>
      </c>
      <c r="D19" s="66" t="s">
        <v>10</v>
      </c>
      <c r="E19" s="229"/>
      <c r="F19" s="11"/>
    </row>
    <row r="20" spans="2:6" ht="81" customHeight="1" x14ac:dyDescent="0.25">
      <c r="B20" s="10"/>
      <c r="C20" s="113" t="s">
        <v>100</v>
      </c>
      <c r="D20" s="66" t="s">
        <v>10</v>
      </c>
      <c r="E20" s="229"/>
      <c r="F20" s="11"/>
    </row>
    <row r="21" spans="2:6" ht="81" customHeight="1" x14ac:dyDescent="0.25">
      <c r="B21" s="10"/>
      <c r="C21" s="113" t="s">
        <v>101</v>
      </c>
      <c r="D21" s="66" t="s">
        <v>10</v>
      </c>
      <c r="E21" s="229"/>
      <c r="F21" s="11"/>
    </row>
    <row r="22" spans="2:6" ht="81" customHeight="1" x14ac:dyDescent="0.25">
      <c r="B22" s="10"/>
      <c r="C22" s="113" t="s">
        <v>102</v>
      </c>
      <c r="D22" s="66" t="s">
        <v>10</v>
      </c>
      <c r="E22" s="229"/>
      <c r="F22" s="11"/>
    </row>
    <row r="23" spans="2:6" ht="81" customHeight="1" x14ac:dyDescent="0.25">
      <c r="B23" s="10"/>
      <c r="C23" s="113" t="s">
        <v>103</v>
      </c>
      <c r="D23" s="66" t="s">
        <v>10</v>
      </c>
      <c r="E23" s="229"/>
      <c r="F23" s="11"/>
    </row>
    <row r="24" spans="2:6" ht="81" customHeight="1" x14ac:dyDescent="0.25">
      <c r="B24" s="10"/>
      <c r="C24" s="113" t="s">
        <v>104</v>
      </c>
      <c r="D24" s="66" t="s">
        <v>10</v>
      </c>
      <c r="E24" s="229"/>
      <c r="F24" s="11"/>
    </row>
    <row r="25" spans="2:6" ht="81" customHeight="1" x14ac:dyDescent="0.25">
      <c r="B25" s="10"/>
      <c r="C25" s="113" t="s">
        <v>105</v>
      </c>
      <c r="D25" s="66" t="s">
        <v>10</v>
      </c>
      <c r="E25" s="229"/>
      <c r="F25" s="11"/>
    </row>
    <row r="26" spans="2:6" ht="81" customHeight="1" x14ac:dyDescent="0.25">
      <c r="B26" s="10"/>
      <c r="C26" s="113" t="s">
        <v>106</v>
      </c>
      <c r="D26" s="66" t="s">
        <v>10</v>
      </c>
      <c r="E26" s="229"/>
      <c r="F26" s="11"/>
    </row>
    <row r="27" spans="2:6" ht="81" customHeight="1" x14ac:dyDescent="0.25">
      <c r="B27" s="10"/>
      <c r="C27" s="113" t="s">
        <v>107</v>
      </c>
      <c r="D27" s="66" t="s">
        <v>10</v>
      </c>
      <c r="E27" s="229"/>
      <c r="F27" s="11"/>
    </row>
    <row r="28" spans="2:6" ht="81" customHeight="1" x14ac:dyDescent="0.25">
      <c r="B28" s="10"/>
      <c r="C28" s="113" t="s">
        <v>108</v>
      </c>
      <c r="D28" s="66" t="s">
        <v>10</v>
      </c>
      <c r="E28" s="229"/>
      <c r="F28" s="11"/>
    </row>
    <row r="29" spans="2:6" ht="81" customHeight="1" x14ac:dyDescent="0.25">
      <c r="B29" s="10"/>
      <c r="C29" s="113" t="s">
        <v>109</v>
      </c>
      <c r="D29" s="66" t="s">
        <v>10</v>
      </c>
      <c r="E29" s="229"/>
      <c r="F29" s="11"/>
    </row>
    <row r="30" spans="2:6" ht="81" customHeight="1" x14ac:dyDescent="0.25">
      <c r="B30" s="10"/>
      <c r="C30" s="113" t="s">
        <v>110</v>
      </c>
      <c r="D30" s="66" t="s">
        <v>10</v>
      </c>
      <c r="E30" s="229"/>
      <c r="F30" s="11"/>
    </row>
    <row r="31" spans="2:6" ht="81" customHeight="1" x14ac:dyDescent="0.25">
      <c r="B31" s="10"/>
      <c r="C31" s="113" t="s">
        <v>111</v>
      </c>
      <c r="D31" s="66" t="s">
        <v>10</v>
      </c>
      <c r="E31" s="229"/>
      <c r="F31" s="11"/>
    </row>
    <row r="32" spans="2:6" ht="46.5" x14ac:dyDescent="0.25">
      <c r="B32" s="10"/>
      <c r="C32" s="114" t="s">
        <v>91</v>
      </c>
      <c r="D32" s="74">
        <f>SUM(D12:D31)</f>
        <v>0</v>
      </c>
      <c r="E32" s="74"/>
      <c r="F32" s="11"/>
    </row>
    <row r="33" spans="2:6" x14ac:dyDescent="0.25">
      <c r="B33" s="10"/>
      <c r="F33" s="11"/>
    </row>
    <row r="34" spans="2:6" ht="7.5" customHeight="1" thickBot="1" x14ac:dyDescent="0.3">
      <c r="B34" s="15"/>
      <c r="C34" s="16"/>
      <c r="D34" s="16"/>
      <c r="E34" s="16"/>
      <c r="F34" s="17"/>
    </row>
    <row r="35" spans="2:6" ht="8.25" customHeight="1" x14ac:dyDescent="0.25"/>
    <row r="36" spans="2:6" s="14" customFormat="1" x14ac:dyDescent="0.25"/>
    <row r="37" spans="2:6" s="14" customFormat="1" x14ac:dyDescent="0.25"/>
    <row r="38" spans="2:6" s="14" customFormat="1" x14ac:dyDescent="0.25"/>
    <row r="39" spans="2:6" s="14" customFormat="1" x14ac:dyDescent="0.25"/>
    <row r="40" spans="2:6" s="14" customFormat="1" x14ac:dyDescent="0.25"/>
    <row r="41" spans="2:6" s="14" customFormat="1" x14ac:dyDescent="0.25"/>
    <row r="42" spans="2:6" s="14" customFormat="1" x14ac:dyDescent="0.25"/>
    <row r="43" spans="2:6" s="14" customFormat="1" x14ac:dyDescent="0.25"/>
    <row r="44" spans="2:6" s="14" customFormat="1" x14ac:dyDescent="0.25"/>
    <row r="45" spans="2:6" s="14" customFormat="1" x14ac:dyDescent="0.25"/>
    <row r="46" spans="2:6" s="14" customFormat="1" x14ac:dyDescent="0.25"/>
    <row r="47" spans="2:6" s="14" customFormat="1" x14ac:dyDescent="0.25"/>
    <row r="48" spans="2:6"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sheetData>
  <sheetProtection sheet="1" formatRows="0" selectLockedCells="1"/>
  <mergeCells count="7">
    <mergeCell ref="C2:E2"/>
    <mergeCell ref="C4:E4"/>
    <mergeCell ref="B7:F7"/>
    <mergeCell ref="B8:F8"/>
    <mergeCell ref="C10:E10"/>
    <mergeCell ref="D6:E6"/>
    <mergeCell ref="C3:E3"/>
  </mergeCells>
  <hyperlinks>
    <hyperlink ref="C4" r:id="rId1" xr:uid="{1A3ED5E6-DF5E-4109-B5F0-90184EF5F74F}"/>
  </hyperlinks>
  <pageMargins left="0.45" right="0.45" top="0.75" bottom="0.75" header="0.3" footer="0.3"/>
  <pageSetup scale="73" fitToHeight="0" orientation="portrait" r:id="rId2"/>
  <headerFooter>
    <oddHeader>&amp;R&amp;"-,Bold Italic"&amp;A</oddHeader>
    <oddFooter>&amp;L&amp;9&amp;F&amp;R&amp;"-,Bold Italic"Page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39F6-8594-4077-A856-DD3521667D5A}">
  <sheetPr>
    <pageSetUpPr fitToPage="1"/>
  </sheetPr>
  <dimension ref="B1:CF520"/>
  <sheetViews>
    <sheetView workbookViewId="0">
      <selection activeCell="E15" sqref="E15"/>
    </sheetView>
  </sheetViews>
  <sheetFormatPr defaultRowHeight="15" x14ac:dyDescent="0.25"/>
  <cols>
    <col min="1" max="1" width="1.140625" style="9" customWidth="1"/>
    <col min="2" max="2" width="1.28515625" style="9" customWidth="1"/>
    <col min="3" max="3" width="21" style="9" customWidth="1"/>
    <col min="4" max="4" width="25.42578125" style="9" customWidth="1"/>
    <col min="5" max="11" width="15" style="9" customWidth="1"/>
    <col min="12" max="12" width="1.140625" style="9" customWidth="1"/>
    <col min="13" max="13" width="1.5703125" style="9" customWidth="1"/>
    <col min="14" max="21" width="17.28515625" style="9" customWidth="1"/>
    <col min="22" max="16384" width="9.140625" style="9"/>
  </cols>
  <sheetData>
    <row r="1" spans="2:84" ht="6" customHeight="1" thickBot="1" x14ac:dyDescent="0.3">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row>
    <row r="2" spans="2:84" ht="18.75" x14ac:dyDescent="0.3">
      <c r="B2" s="49"/>
      <c r="C2" s="50" t="s">
        <v>81</v>
      </c>
      <c r="D2" s="51"/>
      <c r="E2" s="51"/>
      <c r="F2" s="51"/>
      <c r="G2" s="51"/>
      <c r="H2" s="51"/>
      <c r="I2" s="51"/>
      <c r="J2" s="51"/>
      <c r="K2" s="51"/>
      <c r="L2" s="52"/>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row>
    <row r="3" spans="2:84" ht="134.25" customHeight="1" thickBot="1" x14ac:dyDescent="0.3">
      <c r="B3" s="53"/>
      <c r="C3" s="171" t="s">
        <v>171</v>
      </c>
      <c r="D3" s="171"/>
      <c r="E3" s="171"/>
      <c r="F3" s="171"/>
      <c r="G3" s="171"/>
      <c r="H3" s="171"/>
      <c r="I3" s="171"/>
      <c r="J3" s="171"/>
      <c r="K3" s="171"/>
      <c r="L3" s="172"/>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row>
    <row r="4" spans="2:84" ht="6" customHeight="1" x14ac:dyDescent="0.25">
      <c r="C4" s="55"/>
      <c r="D4" s="55"/>
      <c r="E4" s="55"/>
      <c r="F4" s="55"/>
      <c r="G4" s="55"/>
      <c r="H4" s="55"/>
      <c r="I4" s="55"/>
      <c r="J4" s="55"/>
      <c r="K4" s="55"/>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row>
    <row r="5" spans="2:84" s="12" customFormat="1" x14ac:dyDescent="0.25">
      <c r="B5"/>
      <c r="C5" s="117" t="s">
        <v>46</v>
      </c>
      <c r="D5" s="182" t="str">
        <f>IF('General Info-BLIs'!D5="","",'General Info-BLIs'!D5)</f>
        <v/>
      </c>
      <c r="E5" s="183"/>
      <c r="F5" s="183"/>
      <c r="G5" s="183"/>
      <c r="H5" s="183"/>
      <c r="I5" s="183"/>
      <c r="J5" s="183"/>
      <c r="K5" s="184"/>
      <c r="L5"/>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row>
    <row r="6" spans="2:84" ht="25.5" customHeight="1" x14ac:dyDescent="0.25">
      <c r="C6" s="173" t="s">
        <v>84</v>
      </c>
      <c r="D6" s="173"/>
      <c r="E6" s="173"/>
      <c r="F6" s="173"/>
      <c r="G6" s="173"/>
      <c r="H6" s="173"/>
      <c r="I6" s="173"/>
      <c r="J6" s="173"/>
      <c r="K6" s="173"/>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row>
    <row r="7" spans="2:84" ht="6" customHeight="1" thickBot="1" x14ac:dyDescent="0.3">
      <c r="C7" s="56"/>
      <c r="D7" s="56"/>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row>
    <row r="8" spans="2:84" ht="27.75" customHeight="1" x14ac:dyDescent="0.25">
      <c r="B8" s="174" t="s">
        <v>135</v>
      </c>
      <c r="C8" s="175"/>
      <c r="D8" s="175"/>
      <c r="E8" s="175"/>
      <c r="F8" s="175"/>
      <c r="G8" s="175"/>
      <c r="H8" s="175"/>
      <c r="I8" s="175"/>
      <c r="J8" s="175"/>
      <c r="K8" s="175"/>
      <c r="L8" s="176"/>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row>
    <row r="9" spans="2:84" ht="18.75" x14ac:dyDescent="0.25">
      <c r="B9" s="10"/>
      <c r="C9" s="177" t="s">
        <v>83</v>
      </c>
      <c r="D9" s="177"/>
      <c r="E9" s="177"/>
      <c r="F9" s="177"/>
      <c r="G9" s="177"/>
      <c r="H9" s="177"/>
      <c r="I9" s="177"/>
      <c r="J9" s="177"/>
      <c r="K9" s="177"/>
      <c r="L9" s="11"/>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row>
    <row r="10" spans="2:84" ht="6.75" customHeight="1" x14ac:dyDescent="0.25">
      <c r="B10" s="10"/>
      <c r="L10" s="11"/>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row>
    <row r="11" spans="2:84" ht="15.75" x14ac:dyDescent="0.25">
      <c r="B11" s="10"/>
      <c r="C11" s="26" t="s">
        <v>45</v>
      </c>
      <c r="D11" s="27"/>
      <c r="E11" s="27"/>
      <c r="F11" s="57"/>
      <c r="G11" s="57"/>
      <c r="H11" s="57"/>
      <c r="I11" s="57"/>
      <c r="J11" s="57"/>
      <c r="K11" s="58"/>
      <c r="L11" s="11"/>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row>
    <row r="12" spans="2:84" ht="15.75" x14ac:dyDescent="0.25">
      <c r="B12" s="10"/>
      <c r="C12" s="28" t="s">
        <v>44</v>
      </c>
      <c r="D12" s="59"/>
      <c r="E12" s="59"/>
      <c r="F12" s="60"/>
      <c r="G12" s="60"/>
      <c r="H12" s="60"/>
      <c r="I12" s="60"/>
      <c r="J12" s="60"/>
      <c r="K12" s="61"/>
      <c r="L12" s="11"/>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row>
    <row r="13" spans="2:84" s="20" customFormat="1" ht="30" x14ac:dyDescent="0.25">
      <c r="B13" s="18"/>
      <c r="C13" s="178"/>
      <c r="D13" s="179"/>
      <c r="E13" s="19" t="s">
        <v>50</v>
      </c>
      <c r="F13" s="19" t="s">
        <v>52</v>
      </c>
      <c r="G13" s="19" t="s">
        <v>12</v>
      </c>
      <c r="H13" s="19" t="s">
        <v>13</v>
      </c>
      <c r="I13" s="19" t="s">
        <v>14</v>
      </c>
      <c r="J13" s="19" t="s">
        <v>15</v>
      </c>
      <c r="K13" s="19" t="s">
        <v>11</v>
      </c>
      <c r="L13" s="11"/>
      <c r="M13" s="9"/>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row>
    <row r="14" spans="2:84" s="20" customFormat="1" x14ac:dyDescent="0.25">
      <c r="B14" s="18"/>
      <c r="C14" s="180" t="s">
        <v>136</v>
      </c>
      <c r="D14" s="181"/>
      <c r="E14" s="22">
        <f t="shared" ref="E14:J14" si="0">SUM(E15:E47)</f>
        <v>0</v>
      </c>
      <c r="F14" s="22">
        <f t="shared" si="0"/>
        <v>0</v>
      </c>
      <c r="G14" s="22">
        <f t="shared" si="0"/>
        <v>0</v>
      </c>
      <c r="H14" s="22">
        <f t="shared" si="0"/>
        <v>0</v>
      </c>
      <c r="I14" s="22">
        <f t="shared" si="0"/>
        <v>0</v>
      </c>
      <c r="J14" s="22">
        <f t="shared" si="0"/>
        <v>0</v>
      </c>
      <c r="K14" s="22">
        <f>SUM(E14:J14)</f>
        <v>0</v>
      </c>
      <c r="L14" s="11"/>
      <c r="M14" s="9"/>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row>
    <row r="15" spans="2:84" ht="15" customHeight="1" x14ac:dyDescent="0.25">
      <c r="B15" s="10"/>
      <c r="C15" s="163" t="str">
        <f>'For Reference 2024 FMR'!C5&amp;": Number of Units"</f>
        <v>Adams County: Number of Units</v>
      </c>
      <c r="D15" s="164"/>
      <c r="E15" s="23"/>
      <c r="F15" s="23"/>
      <c r="G15" s="23"/>
      <c r="H15" s="23"/>
      <c r="I15" s="23"/>
      <c r="J15" s="23"/>
      <c r="K15" s="22">
        <f>SUM(E15:J15)</f>
        <v>0</v>
      </c>
      <c r="L15" s="11"/>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row>
    <row r="16" spans="2:84" ht="15" customHeight="1" x14ac:dyDescent="0.25">
      <c r="B16" s="10"/>
      <c r="C16" s="163" t="str">
        <f>'For Reference 2024 FMR'!C6&amp;": Number of Units"</f>
        <v>Bedford County: Number of Units</v>
      </c>
      <c r="D16" s="164"/>
      <c r="E16" s="23"/>
      <c r="F16" s="23"/>
      <c r="G16" s="23"/>
      <c r="H16" s="23"/>
      <c r="I16" s="23"/>
      <c r="J16" s="23"/>
      <c r="K16" s="22">
        <f t="shared" ref="K16:K47" si="1">SUM(E16:J16)</f>
        <v>0</v>
      </c>
      <c r="L16" s="11"/>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row>
    <row r="17" spans="2:55" ht="15" customHeight="1" x14ac:dyDescent="0.25">
      <c r="B17" s="10"/>
      <c r="C17" s="163" t="str">
        <f>'For Reference 2024 FMR'!C7&amp;": Number of Units"</f>
        <v>Blair County: Number of Units</v>
      </c>
      <c r="D17" s="164"/>
      <c r="E17" s="23"/>
      <c r="F17" s="23"/>
      <c r="G17" s="23"/>
      <c r="H17" s="23"/>
      <c r="I17" s="23"/>
      <c r="J17" s="23"/>
      <c r="K17" s="22">
        <f t="shared" si="1"/>
        <v>0</v>
      </c>
      <c r="L17" s="11"/>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row>
    <row r="18" spans="2:55" ht="15" customHeight="1" x14ac:dyDescent="0.25">
      <c r="B18" s="10"/>
      <c r="C18" s="163" t="str">
        <f>'For Reference 2024 FMR'!C8&amp;": Number of Units"</f>
        <v>Bradford County: Number of Units</v>
      </c>
      <c r="D18" s="164"/>
      <c r="E18" s="23"/>
      <c r="F18" s="23"/>
      <c r="G18" s="23"/>
      <c r="H18" s="23"/>
      <c r="I18" s="23"/>
      <c r="J18" s="23"/>
      <c r="K18" s="22">
        <f t="shared" si="1"/>
        <v>0</v>
      </c>
      <c r="L18" s="11"/>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row>
    <row r="19" spans="2:55" ht="15" customHeight="1" x14ac:dyDescent="0.25">
      <c r="B19" s="10"/>
      <c r="C19" s="163" t="str">
        <f>'For Reference 2024 FMR'!C9&amp;": Number of Units"</f>
        <v>Cambria County: Number of Units</v>
      </c>
      <c r="D19" s="164"/>
      <c r="E19" s="23"/>
      <c r="F19" s="23"/>
      <c r="G19" s="23"/>
      <c r="H19" s="23"/>
      <c r="I19" s="23"/>
      <c r="J19" s="23"/>
      <c r="K19" s="22">
        <f t="shared" si="1"/>
        <v>0</v>
      </c>
      <c r="L19" s="11"/>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row>
    <row r="20" spans="2:55" ht="15" customHeight="1" x14ac:dyDescent="0.25">
      <c r="B20" s="10"/>
      <c r="C20" s="163" t="str">
        <f>'For Reference 2024 FMR'!C10&amp;": Number of Units"</f>
        <v>Carbon County: Number of Units</v>
      </c>
      <c r="D20" s="164"/>
      <c r="E20" s="23"/>
      <c r="F20" s="23"/>
      <c r="G20" s="23"/>
      <c r="H20" s="23"/>
      <c r="I20" s="23"/>
      <c r="J20" s="23"/>
      <c r="K20" s="22">
        <f t="shared" si="1"/>
        <v>0</v>
      </c>
      <c r="L20" s="11"/>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row>
    <row r="21" spans="2:55" ht="15" customHeight="1" x14ac:dyDescent="0.25">
      <c r="B21" s="10"/>
      <c r="C21" s="163" t="str">
        <f>'For Reference 2024 FMR'!C11&amp;": Number of Units"</f>
        <v>Centre County: Number of Units</v>
      </c>
      <c r="D21" s="164"/>
      <c r="E21" s="23"/>
      <c r="F21" s="23"/>
      <c r="G21" s="23"/>
      <c r="H21" s="23"/>
      <c r="I21" s="23"/>
      <c r="J21" s="23"/>
      <c r="K21" s="22">
        <f t="shared" si="1"/>
        <v>0</v>
      </c>
      <c r="L21" s="11"/>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row>
    <row r="22" spans="2:55" ht="15" customHeight="1" x14ac:dyDescent="0.25">
      <c r="B22" s="10"/>
      <c r="C22" s="163" t="str">
        <f>'For Reference 2024 FMR'!C12&amp;": Number of Units"</f>
        <v>Clinton County: Number of Units</v>
      </c>
      <c r="D22" s="164"/>
      <c r="E22" s="23"/>
      <c r="F22" s="23"/>
      <c r="G22" s="23"/>
      <c r="H22" s="23"/>
      <c r="I22" s="23"/>
      <c r="J22" s="23"/>
      <c r="K22" s="22">
        <f t="shared" si="1"/>
        <v>0</v>
      </c>
      <c r="L22" s="11"/>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row>
    <row r="23" spans="2:55" ht="15" customHeight="1" x14ac:dyDescent="0.25">
      <c r="B23" s="10"/>
      <c r="C23" s="163" t="str">
        <f>'For Reference 2024 FMR'!C13&amp;": Number of Units"</f>
        <v>Columbia County: Number of Units</v>
      </c>
      <c r="D23" s="164"/>
      <c r="E23" s="23"/>
      <c r="F23" s="23"/>
      <c r="G23" s="23"/>
      <c r="H23" s="23"/>
      <c r="I23" s="23"/>
      <c r="J23" s="23"/>
      <c r="K23" s="22">
        <f t="shared" si="1"/>
        <v>0</v>
      </c>
      <c r="L23" s="11"/>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row>
    <row r="24" spans="2:55" ht="15" customHeight="1" x14ac:dyDescent="0.25">
      <c r="B24" s="10"/>
      <c r="C24" s="163" t="str">
        <f>'For Reference 2024 FMR'!C14&amp;": Number of Units"</f>
        <v>Cumberland County: Number of Units</v>
      </c>
      <c r="D24" s="164"/>
      <c r="E24" s="23"/>
      <c r="F24" s="23"/>
      <c r="G24" s="23"/>
      <c r="H24" s="23"/>
      <c r="I24" s="23"/>
      <c r="J24" s="23"/>
      <c r="K24" s="22">
        <f t="shared" si="1"/>
        <v>0</v>
      </c>
      <c r="L24" s="11"/>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row>
    <row r="25" spans="2:55" ht="15" customHeight="1" x14ac:dyDescent="0.25">
      <c r="B25" s="10"/>
      <c r="C25" s="163" t="str">
        <f>'For Reference 2024 FMR'!C15&amp;": Number of Units"</f>
        <v>Franklin County: Number of Units</v>
      </c>
      <c r="D25" s="164"/>
      <c r="E25" s="23"/>
      <c r="F25" s="23"/>
      <c r="G25" s="23"/>
      <c r="H25" s="23"/>
      <c r="I25" s="23"/>
      <c r="J25" s="23"/>
      <c r="K25" s="22">
        <f t="shared" si="1"/>
        <v>0</v>
      </c>
      <c r="L25" s="11"/>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row>
    <row r="26" spans="2:55" ht="15" customHeight="1" x14ac:dyDescent="0.25">
      <c r="B26" s="10"/>
      <c r="C26" s="163" t="str">
        <f>'For Reference 2024 FMR'!C16&amp;": Number of Units"</f>
        <v>Fulton County: Number of Units</v>
      </c>
      <c r="D26" s="164"/>
      <c r="E26" s="23"/>
      <c r="F26" s="23"/>
      <c r="G26" s="23"/>
      <c r="H26" s="23"/>
      <c r="I26" s="23"/>
      <c r="J26" s="23"/>
      <c r="K26" s="22">
        <f t="shared" si="1"/>
        <v>0</v>
      </c>
      <c r="L26" s="11"/>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row>
    <row r="27" spans="2:55" ht="15" customHeight="1" x14ac:dyDescent="0.25">
      <c r="B27" s="10"/>
      <c r="C27" s="163" t="str">
        <f>'For Reference 2024 FMR'!C17&amp;": Number of Units"</f>
        <v>Huntingdon County: Number of Units</v>
      </c>
      <c r="D27" s="164"/>
      <c r="E27" s="23"/>
      <c r="F27" s="23"/>
      <c r="G27" s="23"/>
      <c r="H27" s="23"/>
      <c r="I27" s="23"/>
      <c r="J27" s="23"/>
      <c r="K27" s="22">
        <f t="shared" si="1"/>
        <v>0</v>
      </c>
      <c r="L27" s="11"/>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row>
    <row r="28" spans="2:55" ht="15" customHeight="1" x14ac:dyDescent="0.25">
      <c r="B28" s="10"/>
      <c r="C28" s="163" t="str">
        <f>'For Reference 2024 FMR'!C18&amp;": Number of Units"</f>
        <v>Juniata County: Number of Units</v>
      </c>
      <c r="D28" s="164"/>
      <c r="E28" s="23"/>
      <c r="F28" s="23"/>
      <c r="G28" s="23"/>
      <c r="H28" s="23"/>
      <c r="I28" s="23"/>
      <c r="J28" s="23"/>
      <c r="K28" s="22">
        <f t="shared" si="1"/>
        <v>0</v>
      </c>
      <c r="L28" s="11"/>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row>
    <row r="29" spans="2:55" ht="15" customHeight="1" x14ac:dyDescent="0.25">
      <c r="B29" s="10"/>
      <c r="C29" s="163" t="str">
        <f>'For Reference 2024 FMR'!C19&amp;": Number of Units"</f>
        <v>Lebanon County: Number of Units</v>
      </c>
      <c r="D29" s="164"/>
      <c r="E29" s="23"/>
      <c r="F29" s="23"/>
      <c r="G29" s="23"/>
      <c r="H29" s="23"/>
      <c r="I29" s="23"/>
      <c r="J29" s="23"/>
      <c r="K29" s="22">
        <f t="shared" si="1"/>
        <v>0</v>
      </c>
      <c r="L29" s="11"/>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row>
    <row r="30" spans="2:55" ht="15" customHeight="1" x14ac:dyDescent="0.25">
      <c r="B30" s="10"/>
      <c r="C30" s="163" t="str">
        <f>'For Reference 2024 FMR'!C20&amp;": Number of Units"</f>
        <v>Lehigh County: Number of Units</v>
      </c>
      <c r="D30" s="164"/>
      <c r="E30" s="23"/>
      <c r="F30" s="23"/>
      <c r="G30" s="23"/>
      <c r="H30" s="23"/>
      <c r="I30" s="23"/>
      <c r="J30" s="23"/>
      <c r="K30" s="22">
        <f t="shared" si="1"/>
        <v>0</v>
      </c>
      <c r="L30" s="11"/>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row>
    <row r="31" spans="2:55" ht="15" customHeight="1" x14ac:dyDescent="0.25">
      <c r="B31" s="10"/>
      <c r="C31" s="163" t="str">
        <f>'For Reference 2024 FMR'!C21&amp;": Number of Units"</f>
        <v>Lycoming County: Number of Units</v>
      </c>
      <c r="D31" s="164"/>
      <c r="E31" s="23"/>
      <c r="F31" s="23"/>
      <c r="G31" s="23"/>
      <c r="H31" s="23"/>
      <c r="I31" s="23"/>
      <c r="J31" s="23"/>
      <c r="K31" s="22">
        <f t="shared" si="1"/>
        <v>0</v>
      </c>
      <c r="L31" s="11"/>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row>
    <row r="32" spans="2:55" ht="15" customHeight="1" x14ac:dyDescent="0.25">
      <c r="B32" s="10"/>
      <c r="C32" s="163" t="str">
        <f>'For Reference 2024 FMR'!C22&amp;": Number of Units"</f>
        <v>Mifflin County: Number of Units</v>
      </c>
      <c r="D32" s="164"/>
      <c r="E32" s="23"/>
      <c r="F32" s="23"/>
      <c r="G32" s="23"/>
      <c r="H32" s="23"/>
      <c r="I32" s="23"/>
      <c r="J32" s="23"/>
      <c r="K32" s="22">
        <f t="shared" si="1"/>
        <v>0</v>
      </c>
      <c r="L32" s="11"/>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row>
    <row r="33" spans="2:55" ht="15" customHeight="1" x14ac:dyDescent="0.25">
      <c r="B33" s="10"/>
      <c r="C33" s="163" t="str">
        <f>'For Reference 2024 FMR'!C23&amp;": Number of Units"</f>
        <v>Monroe County: Number of Units</v>
      </c>
      <c r="D33" s="164"/>
      <c r="E33" s="23"/>
      <c r="F33" s="23"/>
      <c r="G33" s="23"/>
      <c r="H33" s="23"/>
      <c r="I33" s="23"/>
      <c r="J33" s="23"/>
      <c r="K33" s="22">
        <f t="shared" si="1"/>
        <v>0</v>
      </c>
      <c r="L33" s="11"/>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row>
    <row r="34" spans="2:55" ht="15" customHeight="1" x14ac:dyDescent="0.25">
      <c r="B34" s="10"/>
      <c r="C34" s="163" t="str">
        <f>'For Reference 2024 FMR'!C24&amp;": Number of Units"</f>
        <v>Montour County: Number of Units</v>
      </c>
      <c r="D34" s="164"/>
      <c r="E34" s="23"/>
      <c r="F34" s="23"/>
      <c r="G34" s="23"/>
      <c r="H34" s="23"/>
      <c r="I34" s="23"/>
      <c r="J34" s="23"/>
      <c r="K34" s="22">
        <f t="shared" si="1"/>
        <v>0</v>
      </c>
      <c r="L34" s="11"/>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row>
    <row r="35" spans="2:55" ht="15" customHeight="1" x14ac:dyDescent="0.25">
      <c r="B35" s="10"/>
      <c r="C35" s="163" t="str">
        <f>'For Reference 2024 FMR'!C25&amp;": Number of Units"</f>
        <v>Northampton County: Number of Units</v>
      </c>
      <c r="D35" s="164"/>
      <c r="E35" s="23"/>
      <c r="F35" s="23"/>
      <c r="G35" s="23"/>
      <c r="H35" s="23"/>
      <c r="I35" s="23"/>
      <c r="J35" s="23"/>
      <c r="K35" s="22">
        <f t="shared" si="1"/>
        <v>0</v>
      </c>
      <c r="L35" s="11"/>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row>
    <row r="36" spans="2:55" ht="15" customHeight="1" x14ac:dyDescent="0.25">
      <c r="B36" s="10"/>
      <c r="C36" s="163" t="str">
        <f>'For Reference 2024 FMR'!C26&amp;": Number of Units"</f>
        <v>Northumberland County: Number of Units</v>
      </c>
      <c r="D36" s="164"/>
      <c r="E36" s="23"/>
      <c r="F36" s="23"/>
      <c r="G36" s="23"/>
      <c r="H36" s="23"/>
      <c r="I36" s="23"/>
      <c r="J36" s="23"/>
      <c r="K36" s="22">
        <f t="shared" si="1"/>
        <v>0</v>
      </c>
      <c r="L36" s="11"/>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row>
    <row r="37" spans="2:55" ht="15" customHeight="1" x14ac:dyDescent="0.25">
      <c r="B37" s="10"/>
      <c r="C37" s="163" t="str">
        <f>'For Reference 2024 FMR'!C27&amp;": Number of Units"</f>
        <v>Perry County: Number of Units</v>
      </c>
      <c r="D37" s="164"/>
      <c r="E37" s="23"/>
      <c r="F37" s="23"/>
      <c r="G37" s="23"/>
      <c r="H37" s="23"/>
      <c r="I37" s="23"/>
      <c r="J37" s="23"/>
      <c r="K37" s="22">
        <f t="shared" si="1"/>
        <v>0</v>
      </c>
      <c r="L37" s="11"/>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row>
    <row r="38" spans="2:55" ht="15" customHeight="1" x14ac:dyDescent="0.25">
      <c r="B38" s="10"/>
      <c r="C38" s="163" t="str">
        <f>'For Reference 2024 FMR'!C28&amp;": Number of Units"</f>
        <v>Pike County: Number of Units</v>
      </c>
      <c r="D38" s="164"/>
      <c r="E38" s="23"/>
      <c r="F38" s="23"/>
      <c r="G38" s="23"/>
      <c r="H38" s="23"/>
      <c r="I38" s="23"/>
      <c r="J38" s="23"/>
      <c r="K38" s="22">
        <f t="shared" si="1"/>
        <v>0</v>
      </c>
      <c r="L38" s="11"/>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row>
    <row r="39" spans="2:55" ht="15" customHeight="1" x14ac:dyDescent="0.25">
      <c r="B39" s="10"/>
      <c r="C39" s="163" t="str">
        <f>'For Reference 2024 FMR'!C29&amp;": Number of Units"</f>
        <v>Schuylkill County: Number of Units</v>
      </c>
      <c r="D39" s="164"/>
      <c r="E39" s="23"/>
      <c r="F39" s="23"/>
      <c r="G39" s="23"/>
      <c r="H39" s="23"/>
      <c r="I39" s="23"/>
      <c r="J39" s="23"/>
      <c r="K39" s="22">
        <f t="shared" si="1"/>
        <v>0</v>
      </c>
      <c r="L39" s="11"/>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row>
    <row r="40" spans="2:55" ht="15" customHeight="1" x14ac:dyDescent="0.25">
      <c r="B40" s="10"/>
      <c r="C40" s="163" t="str">
        <f>'For Reference 2024 FMR'!C30&amp;": Number of Units"</f>
        <v>Snyder County: Number of Units</v>
      </c>
      <c r="D40" s="164"/>
      <c r="E40" s="23"/>
      <c r="F40" s="23"/>
      <c r="G40" s="23"/>
      <c r="H40" s="23"/>
      <c r="I40" s="23"/>
      <c r="J40" s="23"/>
      <c r="K40" s="22">
        <f t="shared" si="1"/>
        <v>0</v>
      </c>
      <c r="L40" s="11"/>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row>
    <row r="41" spans="2:55" ht="15" customHeight="1" x14ac:dyDescent="0.25">
      <c r="B41" s="10"/>
      <c r="C41" s="163" t="str">
        <f>'For Reference 2024 FMR'!C31&amp;": Number of Units"</f>
        <v>Somerset County: Number of Units</v>
      </c>
      <c r="D41" s="164"/>
      <c r="E41" s="23"/>
      <c r="F41" s="23"/>
      <c r="G41" s="23"/>
      <c r="H41" s="23"/>
      <c r="I41" s="23"/>
      <c r="J41" s="23"/>
      <c r="K41" s="22">
        <f t="shared" si="1"/>
        <v>0</v>
      </c>
      <c r="L41" s="11"/>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row>
    <row r="42" spans="2:55" ht="15" customHeight="1" x14ac:dyDescent="0.25">
      <c r="B42" s="10"/>
      <c r="C42" s="163" t="str">
        <f>'For Reference 2024 FMR'!C32&amp;": Number of Units"</f>
        <v>Sullivan County: Number of Units</v>
      </c>
      <c r="D42" s="164"/>
      <c r="E42" s="23"/>
      <c r="F42" s="23"/>
      <c r="G42" s="23"/>
      <c r="H42" s="23"/>
      <c r="I42" s="23"/>
      <c r="J42" s="23"/>
      <c r="K42" s="22">
        <f t="shared" si="1"/>
        <v>0</v>
      </c>
      <c r="L42" s="11"/>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row>
    <row r="43" spans="2:55" ht="15" customHeight="1" x14ac:dyDescent="0.25">
      <c r="B43" s="10"/>
      <c r="C43" s="163" t="str">
        <f>'For Reference 2024 FMR'!C33&amp;": Number of Units"</f>
        <v>Susquehanna County: Number of Units</v>
      </c>
      <c r="D43" s="164"/>
      <c r="E43" s="23"/>
      <c r="F43" s="23"/>
      <c r="G43" s="23"/>
      <c r="H43" s="23"/>
      <c r="I43" s="23"/>
      <c r="J43" s="23"/>
      <c r="K43" s="22">
        <f t="shared" si="1"/>
        <v>0</v>
      </c>
      <c r="L43" s="11"/>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row>
    <row r="44" spans="2:55" ht="15" customHeight="1" x14ac:dyDescent="0.25">
      <c r="B44" s="10"/>
      <c r="C44" s="163" t="str">
        <f>'For Reference 2024 FMR'!C34&amp;": Number of Units"</f>
        <v>Tioga County: Number of Units</v>
      </c>
      <c r="D44" s="164"/>
      <c r="E44" s="23"/>
      <c r="F44" s="23"/>
      <c r="G44" s="23"/>
      <c r="H44" s="23"/>
      <c r="I44" s="23"/>
      <c r="J44" s="23"/>
      <c r="K44" s="22">
        <f t="shared" si="1"/>
        <v>0</v>
      </c>
      <c r="L44" s="11"/>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row>
    <row r="45" spans="2:55" ht="15" customHeight="1" x14ac:dyDescent="0.25">
      <c r="B45" s="10"/>
      <c r="C45" s="163" t="str">
        <f>'For Reference 2024 FMR'!C35&amp;": Number of Units"</f>
        <v>Union County: Number of Units</v>
      </c>
      <c r="D45" s="164"/>
      <c r="E45" s="23"/>
      <c r="F45" s="23"/>
      <c r="G45" s="23"/>
      <c r="H45" s="23"/>
      <c r="I45" s="23"/>
      <c r="J45" s="23"/>
      <c r="K45" s="22">
        <f t="shared" si="1"/>
        <v>0</v>
      </c>
      <c r="L45" s="11"/>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row>
    <row r="46" spans="2:55" ht="15" customHeight="1" x14ac:dyDescent="0.25">
      <c r="B46" s="10"/>
      <c r="C46" s="163" t="str">
        <f>'For Reference 2024 FMR'!C36&amp;": Number of Units"</f>
        <v>Wayne County: Number of Units</v>
      </c>
      <c r="D46" s="164"/>
      <c r="E46" s="23"/>
      <c r="F46" s="23"/>
      <c r="G46" s="23"/>
      <c r="H46" s="23"/>
      <c r="I46" s="23"/>
      <c r="J46" s="23"/>
      <c r="K46" s="22">
        <f t="shared" si="1"/>
        <v>0</v>
      </c>
      <c r="L46" s="11"/>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row>
    <row r="47" spans="2:55" ht="15" customHeight="1" x14ac:dyDescent="0.25">
      <c r="B47" s="10"/>
      <c r="C47" s="163" t="str">
        <f>'For Reference 2024 FMR'!C37&amp;": Number of Units"</f>
        <v>Wyoming County: Number of Units</v>
      </c>
      <c r="D47" s="164"/>
      <c r="E47" s="23"/>
      <c r="F47" s="23"/>
      <c r="G47" s="23"/>
      <c r="H47" s="23"/>
      <c r="I47" s="23"/>
      <c r="J47" s="23"/>
      <c r="K47" s="22">
        <f t="shared" si="1"/>
        <v>0</v>
      </c>
      <c r="L47" s="11"/>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row>
    <row r="48" spans="2:55" x14ac:dyDescent="0.25">
      <c r="B48" s="10"/>
      <c r="L48" s="11"/>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row>
    <row r="49" spans="2:55" x14ac:dyDescent="0.25">
      <c r="B49" s="10"/>
      <c r="L49" s="11"/>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row>
    <row r="50" spans="2:55" ht="15.75" x14ac:dyDescent="0.25">
      <c r="B50" s="10"/>
      <c r="C50" s="26" t="s">
        <v>43</v>
      </c>
      <c r="D50" s="27"/>
      <c r="E50" s="27"/>
      <c r="F50" s="57"/>
      <c r="G50" s="57"/>
      <c r="H50" s="57"/>
      <c r="I50" s="57"/>
      <c r="J50" s="57"/>
      <c r="K50" s="58"/>
      <c r="L50" s="11"/>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row>
    <row r="51" spans="2:55" ht="15.75" x14ac:dyDescent="0.25">
      <c r="B51" s="10"/>
      <c r="C51" s="28" t="s">
        <v>53</v>
      </c>
      <c r="D51" s="59"/>
      <c r="E51" s="59"/>
      <c r="F51" s="60"/>
      <c r="G51" s="60"/>
      <c r="H51" s="60"/>
      <c r="I51" s="60"/>
      <c r="J51" s="60"/>
      <c r="K51" s="61"/>
      <c r="L51" s="11"/>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row>
    <row r="52" spans="2:55" ht="45" x14ac:dyDescent="0.25">
      <c r="B52" s="10"/>
      <c r="C52" s="165"/>
      <c r="D52" s="166"/>
      <c r="E52" s="6" t="s">
        <v>54</v>
      </c>
      <c r="F52" s="6" t="s">
        <v>54</v>
      </c>
      <c r="G52" s="6" t="s">
        <v>54</v>
      </c>
      <c r="H52" s="6" t="s">
        <v>54</v>
      </c>
      <c r="I52" s="6" t="s">
        <v>54</v>
      </c>
      <c r="J52" s="6" t="s">
        <v>54</v>
      </c>
      <c r="K52" s="6" t="s">
        <v>54</v>
      </c>
      <c r="L52" s="11"/>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row>
    <row r="53" spans="2:55" ht="30" x14ac:dyDescent="0.25">
      <c r="B53" s="10"/>
      <c r="C53" s="167"/>
      <c r="D53" s="168"/>
      <c r="E53" s="25" t="s">
        <v>50</v>
      </c>
      <c r="F53" s="25" t="s">
        <v>52</v>
      </c>
      <c r="G53" s="25" t="s">
        <v>12</v>
      </c>
      <c r="H53" s="25" t="s">
        <v>13</v>
      </c>
      <c r="I53" s="25" t="s">
        <v>14</v>
      </c>
      <c r="J53" s="25" t="s">
        <v>15</v>
      </c>
      <c r="K53" s="24" t="s">
        <v>11</v>
      </c>
      <c r="L53" s="11"/>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row>
    <row r="54" spans="2:55" ht="15" customHeight="1" x14ac:dyDescent="0.25">
      <c r="B54" s="10"/>
      <c r="C54" s="169" t="s">
        <v>11</v>
      </c>
      <c r="D54" s="170"/>
      <c r="E54" s="115">
        <f t="shared" ref="E54:J54" si="2">SUM(E55:E87)</f>
        <v>0</v>
      </c>
      <c r="F54" s="115">
        <f t="shared" si="2"/>
        <v>0</v>
      </c>
      <c r="G54" s="115">
        <f t="shared" si="2"/>
        <v>0</v>
      </c>
      <c r="H54" s="115">
        <f t="shared" si="2"/>
        <v>0</v>
      </c>
      <c r="I54" s="115">
        <f t="shared" si="2"/>
        <v>0</v>
      </c>
      <c r="J54" s="115">
        <f t="shared" si="2"/>
        <v>0</v>
      </c>
      <c r="K54" s="29">
        <f>SUM(E54:J54)</f>
        <v>0</v>
      </c>
      <c r="L54" s="11"/>
      <c r="N54" s="14"/>
      <c r="O54" s="30"/>
      <c r="P54" s="30"/>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row>
    <row r="55" spans="2:55" x14ac:dyDescent="0.25">
      <c r="B55" s="10"/>
      <c r="C55" s="163" t="str">
        <f>IF('For Reference 2024 FMR'!C5="","",'For Reference 2024 FMR'!C5)</f>
        <v>Adams County</v>
      </c>
      <c r="D55" s="164"/>
      <c r="E55" s="31">
        <f>(E15*('For Reference 2024 FMR'!D5*0.75))*12</f>
        <v>0</v>
      </c>
      <c r="F55" s="31">
        <f>(F15*'For Reference 2024 FMR'!D5)*12</f>
        <v>0</v>
      </c>
      <c r="G55" s="31">
        <f>(G15*'For Reference 2024 FMR'!E5)*12</f>
        <v>0</v>
      </c>
      <c r="H55" s="31">
        <f>(H15*'For Reference 2024 FMR'!F5)*12</f>
        <v>0</v>
      </c>
      <c r="I55" s="31">
        <f>(I15*'For Reference 2024 FMR'!G5)*12</f>
        <v>0</v>
      </c>
      <c r="J55" s="31">
        <f>(J15*'For Reference 2024 FMR'!H5)*12</f>
        <v>0</v>
      </c>
      <c r="K55" s="31">
        <f>SUM(E55:J55)</f>
        <v>0</v>
      </c>
      <c r="L55" s="11"/>
      <c r="N55" s="14"/>
      <c r="O55" s="30"/>
      <c r="P55" s="30"/>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row>
    <row r="56" spans="2:55" x14ac:dyDescent="0.25">
      <c r="B56" s="10"/>
      <c r="C56" s="163" t="str">
        <f>IF('For Reference 2024 FMR'!C6="","",'For Reference 2024 FMR'!C6)</f>
        <v>Bedford County</v>
      </c>
      <c r="D56" s="164"/>
      <c r="E56" s="31">
        <f>(E16*('For Reference 2024 FMR'!D6*0.75))*12</f>
        <v>0</v>
      </c>
      <c r="F56" s="31">
        <f>(F16*'For Reference 2024 FMR'!D6)*12</f>
        <v>0</v>
      </c>
      <c r="G56" s="31">
        <f>(G16*'For Reference 2024 FMR'!E6)*12</f>
        <v>0</v>
      </c>
      <c r="H56" s="31">
        <f>(H16*'For Reference 2024 FMR'!F6)*12</f>
        <v>0</v>
      </c>
      <c r="I56" s="31">
        <f>(I16*'For Reference 2024 FMR'!G6)*12</f>
        <v>0</v>
      </c>
      <c r="J56" s="31">
        <f>(J16*'For Reference 2024 FMR'!H6)*12</f>
        <v>0</v>
      </c>
      <c r="K56" s="31">
        <f t="shared" ref="K56:K87" si="3">SUM(E56:J56)</f>
        <v>0</v>
      </c>
      <c r="L56" s="11"/>
      <c r="N56" s="14"/>
      <c r="O56" s="30"/>
      <c r="P56" s="30"/>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row>
    <row r="57" spans="2:55" x14ac:dyDescent="0.25">
      <c r="B57" s="10"/>
      <c r="C57" s="163" t="str">
        <f>IF('For Reference 2024 FMR'!C7="","",'For Reference 2024 FMR'!C7)</f>
        <v>Blair County</v>
      </c>
      <c r="D57" s="164"/>
      <c r="E57" s="31">
        <f>(E17*('For Reference 2024 FMR'!D7*0.75))*12</f>
        <v>0</v>
      </c>
      <c r="F57" s="31">
        <f>(F17*'For Reference 2024 FMR'!D7)*12</f>
        <v>0</v>
      </c>
      <c r="G57" s="31">
        <f>(G17*'For Reference 2024 FMR'!E7)*12</f>
        <v>0</v>
      </c>
      <c r="H57" s="31">
        <f>(H17*'For Reference 2024 FMR'!F7)*12</f>
        <v>0</v>
      </c>
      <c r="I57" s="31">
        <f>(I17*'For Reference 2024 FMR'!G7)*12</f>
        <v>0</v>
      </c>
      <c r="J57" s="31">
        <f>(J17*'For Reference 2024 FMR'!H7)*12</f>
        <v>0</v>
      </c>
      <c r="K57" s="31">
        <f t="shared" si="3"/>
        <v>0</v>
      </c>
      <c r="L57" s="11"/>
      <c r="N57" s="14"/>
      <c r="O57" s="30"/>
      <c r="P57" s="30"/>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row>
    <row r="58" spans="2:55" x14ac:dyDescent="0.25">
      <c r="B58" s="10"/>
      <c r="C58" s="163" t="str">
        <f>IF('For Reference 2024 FMR'!C8="","",'For Reference 2024 FMR'!C8)</f>
        <v>Bradford County</v>
      </c>
      <c r="D58" s="164"/>
      <c r="E58" s="31">
        <f>(E18*('For Reference 2024 FMR'!D8*0.75))*12</f>
        <v>0</v>
      </c>
      <c r="F58" s="31">
        <f>(F18*'For Reference 2024 FMR'!D8)*12</f>
        <v>0</v>
      </c>
      <c r="G58" s="31">
        <f>(G18*'For Reference 2024 FMR'!E8)*12</f>
        <v>0</v>
      </c>
      <c r="H58" s="31">
        <f>(H18*'For Reference 2024 FMR'!F8)*12</f>
        <v>0</v>
      </c>
      <c r="I58" s="31">
        <f>(I18*'For Reference 2024 FMR'!G8)*12</f>
        <v>0</v>
      </c>
      <c r="J58" s="31">
        <f>(J18*'For Reference 2024 FMR'!H8)*12</f>
        <v>0</v>
      </c>
      <c r="K58" s="31">
        <f t="shared" si="3"/>
        <v>0</v>
      </c>
      <c r="L58" s="11"/>
      <c r="N58" s="14"/>
      <c r="O58" s="30"/>
      <c r="P58" s="30"/>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row>
    <row r="59" spans="2:55" x14ac:dyDescent="0.25">
      <c r="B59" s="10"/>
      <c r="C59" s="163" t="str">
        <f>IF('For Reference 2024 FMR'!C9="","",'For Reference 2024 FMR'!C9)</f>
        <v>Cambria County</v>
      </c>
      <c r="D59" s="164"/>
      <c r="E59" s="31">
        <f>(E19*('For Reference 2024 FMR'!D9*0.75))*12</f>
        <v>0</v>
      </c>
      <c r="F59" s="31">
        <f>(F19*'For Reference 2024 FMR'!D9)*12</f>
        <v>0</v>
      </c>
      <c r="G59" s="31">
        <f>(G19*'For Reference 2024 FMR'!E9)*12</f>
        <v>0</v>
      </c>
      <c r="H59" s="31">
        <f>(H19*'For Reference 2024 FMR'!F9)*12</f>
        <v>0</v>
      </c>
      <c r="I59" s="31">
        <f>(I19*'For Reference 2024 FMR'!G9)*12</f>
        <v>0</v>
      </c>
      <c r="J59" s="31">
        <f>(J19*'For Reference 2024 FMR'!H9)*12</f>
        <v>0</v>
      </c>
      <c r="K59" s="31">
        <f t="shared" si="3"/>
        <v>0</v>
      </c>
      <c r="L59" s="11"/>
      <c r="N59" s="14"/>
      <c r="O59" s="30"/>
      <c r="P59" s="30"/>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row>
    <row r="60" spans="2:55" x14ac:dyDescent="0.25">
      <c r="B60" s="10"/>
      <c r="C60" s="163" t="str">
        <f>IF('For Reference 2024 FMR'!C10="","",'For Reference 2024 FMR'!C10)</f>
        <v>Carbon County</v>
      </c>
      <c r="D60" s="164"/>
      <c r="E60" s="31">
        <f>(E20*('For Reference 2024 FMR'!D10*0.75))*12</f>
        <v>0</v>
      </c>
      <c r="F60" s="31">
        <f>(F20*'For Reference 2024 FMR'!D10)*12</f>
        <v>0</v>
      </c>
      <c r="G60" s="31">
        <f>(G20*'For Reference 2024 FMR'!E10)*12</f>
        <v>0</v>
      </c>
      <c r="H60" s="31">
        <f>(H20*'For Reference 2024 FMR'!F10)*12</f>
        <v>0</v>
      </c>
      <c r="I60" s="31">
        <f>(I20*'For Reference 2024 FMR'!G10)*12</f>
        <v>0</v>
      </c>
      <c r="J60" s="31">
        <f>(J20*'For Reference 2024 FMR'!H10)*12</f>
        <v>0</v>
      </c>
      <c r="K60" s="31">
        <f t="shared" si="3"/>
        <v>0</v>
      </c>
      <c r="L60" s="11"/>
      <c r="N60" s="14"/>
      <c r="O60" s="30"/>
      <c r="P60" s="30"/>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row>
    <row r="61" spans="2:55" x14ac:dyDescent="0.25">
      <c r="B61" s="10"/>
      <c r="C61" s="163" t="str">
        <f>IF('For Reference 2024 FMR'!C11="","",'For Reference 2024 FMR'!C11)</f>
        <v>Centre County</v>
      </c>
      <c r="D61" s="164"/>
      <c r="E61" s="31">
        <f>(E21*('For Reference 2024 FMR'!D11*0.75))*12</f>
        <v>0</v>
      </c>
      <c r="F61" s="31">
        <f>(F21*'For Reference 2024 FMR'!D11)*12</f>
        <v>0</v>
      </c>
      <c r="G61" s="31">
        <f>(G21*'For Reference 2024 FMR'!E11)*12</f>
        <v>0</v>
      </c>
      <c r="H61" s="31">
        <f>(H21*'For Reference 2024 FMR'!F11)*12</f>
        <v>0</v>
      </c>
      <c r="I61" s="31">
        <f>(I21*'For Reference 2024 FMR'!G11)*12</f>
        <v>0</v>
      </c>
      <c r="J61" s="31">
        <f>(J21*'For Reference 2024 FMR'!H11)*12</f>
        <v>0</v>
      </c>
      <c r="K61" s="31">
        <f t="shared" si="3"/>
        <v>0</v>
      </c>
      <c r="L61" s="11"/>
      <c r="N61" s="14"/>
      <c r="O61" s="30"/>
      <c r="P61" s="30"/>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row>
    <row r="62" spans="2:55" x14ac:dyDescent="0.25">
      <c r="B62" s="10"/>
      <c r="C62" s="163" t="str">
        <f>IF('For Reference 2024 FMR'!C12="","",'For Reference 2024 FMR'!C12)</f>
        <v>Clinton County</v>
      </c>
      <c r="D62" s="164"/>
      <c r="E62" s="31">
        <f>(E22*('For Reference 2024 FMR'!D12*0.75))*12</f>
        <v>0</v>
      </c>
      <c r="F62" s="31">
        <f>(F22*'For Reference 2024 FMR'!D12)*12</f>
        <v>0</v>
      </c>
      <c r="G62" s="31">
        <f>(G22*'For Reference 2024 FMR'!E12)*12</f>
        <v>0</v>
      </c>
      <c r="H62" s="31">
        <f>(H22*'For Reference 2024 FMR'!F12)*12</f>
        <v>0</v>
      </c>
      <c r="I62" s="31">
        <f>(I22*'For Reference 2024 FMR'!G12)*12</f>
        <v>0</v>
      </c>
      <c r="J62" s="31">
        <f>(J22*'For Reference 2024 FMR'!H12)*12</f>
        <v>0</v>
      </c>
      <c r="K62" s="31">
        <f t="shared" si="3"/>
        <v>0</v>
      </c>
      <c r="L62" s="11"/>
      <c r="N62" s="14"/>
      <c r="O62" s="30"/>
      <c r="P62" s="30"/>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row>
    <row r="63" spans="2:55" x14ac:dyDescent="0.25">
      <c r="B63" s="10"/>
      <c r="C63" s="163" t="str">
        <f>IF('For Reference 2024 FMR'!C13="","",'For Reference 2024 FMR'!C13)</f>
        <v>Columbia County</v>
      </c>
      <c r="D63" s="164"/>
      <c r="E63" s="31">
        <f>(E23*('For Reference 2024 FMR'!D13*0.75))*12</f>
        <v>0</v>
      </c>
      <c r="F63" s="31">
        <f>(F23*'For Reference 2024 FMR'!D13)*12</f>
        <v>0</v>
      </c>
      <c r="G63" s="31">
        <f>(G23*'For Reference 2024 FMR'!E13)*12</f>
        <v>0</v>
      </c>
      <c r="H63" s="31">
        <f>(H23*'For Reference 2024 FMR'!F13)*12</f>
        <v>0</v>
      </c>
      <c r="I63" s="31">
        <f>(I23*'For Reference 2024 FMR'!G13)*12</f>
        <v>0</v>
      </c>
      <c r="J63" s="31">
        <f>(J23*'For Reference 2024 FMR'!H13)*12</f>
        <v>0</v>
      </c>
      <c r="K63" s="31">
        <f t="shared" si="3"/>
        <v>0</v>
      </c>
      <c r="L63" s="11"/>
      <c r="N63" s="14"/>
      <c r="O63" s="30"/>
      <c r="P63" s="30"/>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row>
    <row r="64" spans="2:55" x14ac:dyDescent="0.25">
      <c r="B64" s="10"/>
      <c r="C64" s="163" t="str">
        <f>IF('For Reference 2024 FMR'!C14="","",'For Reference 2024 FMR'!C14)</f>
        <v>Cumberland County</v>
      </c>
      <c r="D64" s="164"/>
      <c r="E64" s="31">
        <f>(E24*('For Reference 2024 FMR'!D14*0.75))*12</f>
        <v>0</v>
      </c>
      <c r="F64" s="31">
        <f>(F24*'For Reference 2024 FMR'!D14)*12</f>
        <v>0</v>
      </c>
      <c r="G64" s="31">
        <f>(G24*'For Reference 2024 FMR'!E14)*12</f>
        <v>0</v>
      </c>
      <c r="H64" s="31">
        <f>(H24*'For Reference 2024 FMR'!F14)*12</f>
        <v>0</v>
      </c>
      <c r="I64" s="31">
        <f>(I24*'For Reference 2024 FMR'!G14)*12</f>
        <v>0</v>
      </c>
      <c r="J64" s="31">
        <f>(J24*'For Reference 2024 FMR'!H14)*12</f>
        <v>0</v>
      </c>
      <c r="K64" s="31">
        <f t="shared" si="3"/>
        <v>0</v>
      </c>
      <c r="L64" s="11"/>
      <c r="N64" s="14"/>
      <c r="O64" s="30"/>
      <c r="P64" s="30"/>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row>
    <row r="65" spans="2:55" x14ac:dyDescent="0.25">
      <c r="B65" s="10"/>
      <c r="C65" s="163" t="str">
        <f>IF('For Reference 2024 FMR'!C15="","",'For Reference 2024 FMR'!C15)</f>
        <v>Franklin County</v>
      </c>
      <c r="D65" s="164"/>
      <c r="E65" s="31">
        <f>(E25*('For Reference 2024 FMR'!D15*0.75))*12</f>
        <v>0</v>
      </c>
      <c r="F65" s="31">
        <f>(F25*'For Reference 2024 FMR'!D15)*12</f>
        <v>0</v>
      </c>
      <c r="G65" s="31">
        <f>(G25*'For Reference 2024 FMR'!E15)*12</f>
        <v>0</v>
      </c>
      <c r="H65" s="31">
        <f>(H25*'For Reference 2024 FMR'!F15)*12</f>
        <v>0</v>
      </c>
      <c r="I65" s="31">
        <f>(I25*'For Reference 2024 FMR'!G15)*12</f>
        <v>0</v>
      </c>
      <c r="J65" s="31">
        <f>(J25*'For Reference 2024 FMR'!H15)*12</f>
        <v>0</v>
      </c>
      <c r="K65" s="31">
        <f t="shared" si="3"/>
        <v>0</v>
      </c>
      <c r="L65" s="11"/>
      <c r="N65" s="14"/>
      <c r="O65" s="30"/>
      <c r="P65" s="30"/>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row>
    <row r="66" spans="2:55" x14ac:dyDescent="0.25">
      <c r="B66" s="10"/>
      <c r="C66" s="163" t="str">
        <f>IF('For Reference 2024 FMR'!C16="","",'For Reference 2024 FMR'!C16)</f>
        <v>Fulton County</v>
      </c>
      <c r="D66" s="164"/>
      <c r="E66" s="31">
        <f>(E26*('For Reference 2024 FMR'!D16*0.75))*12</f>
        <v>0</v>
      </c>
      <c r="F66" s="31">
        <f>(F26*'For Reference 2024 FMR'!D16)*12</f>
        <v>0</v>
      </c>
      <c r="G66" s="31">
        <f>(G26*'For Reference 2024 FMR'!E16)*12</f>
        <v>0</v>
      </c>
      <c r="H66" s="31">
        <f>(H26*'For Reference 2024 FMR'!F16)*12</f>
        <v>0</v>
      </c>
      <c r="I66" s="31">
        <f>(I26*'For Reference 2024 FMR'!G16)*12</f>
        <v>0</v>
      </c>
      <c r="J66" s="31">
        <f>(J26*'For Reference 2024 FMR'!H16)*12</f>
        <v>0</v>
      </c>
      <c r="K66" s="31">
        <f t="shared" si="3"/>
        <v>0</v>
      </c>
      <c r="L66" s="11"/>
      <c r="N66" s="14"/>
      <c r="O66" s="30"/>
      <c r="P66" s="30"/>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row>
    <row r="67" spans="2:55" x14ac:dyDescent="0.25">
      <c r="B67" s="10"/>
      <c r="C67" s="163" t="str">
        <f>IF('For Reference 2024 FMR'!C17="","",'For Reference 2024 FMR'!C17)</f>
        <v>Huntingdon County</v>
      </c>
      <c r="D67" s="164"/>
      <c r="E67" s="31">
        <f>(E27*('For Reference 2024 FMR'!D17*0.75))*12</f>
        <v>0</v>
      </c>
      <c r="F67" s="31">
        <f>(F27*'For Reference 2024 FMR'!D17)*12</f>
        <v>0</v>
      </c>
      <c r="G67" s="31">
        <f>(G27*'For Reference 2024 FMR'!E17)*12</f>
        <v>0</v>
      </c>
      <c r="H67" s="31">
        <f>(H27*'For Reference 2024 FMR'!F17)*12</f>
        <v>0</v>
      </c>
      <c r="I67" s="31">
        <f>(I27*'For Reference 2024 FMR'!G17)*12</f>
        <v>0</v>
      </c>
      <c r="J67" s="31">
        <f>(J27*'For Reference 2024 FMR'!H17)*12</f>
        <v>0</v>
      </c>
      <c r="K67" s="31">
        <f t="shared" si="3"/>
        <v>0</v>
      </c>
      <c r="L67" s="11"/>
      <c r="N67" s="14"/>
      <c r="O67" s="30"/>
      <c r="P67" s="30"/>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row>
    <row r="68" spans="2:55" x14ac:dyDescent="0.25">
      <c r="B68" s="10"/>
      <c r="C68" s="163" t="str">
        <f>IF('For Reference 2024 FMR'!C18="","",'For Reference 2024 FMR'!C18)</f>
        <v>Juniata County</v>
      </c>
      <c r="D68" s="164"/>
      <c r="E68" s="31">
        <f>(E28*('For Reference 2024 FMR'!D18*0.75))*12</f>
        <v>0</v>
      </c>
      <c r="F68" s="31">
        <f>(F28*'For Reference 2024 FMR'!D18)*12</f>
        <v>0</v>
      </c>
      <c r="G68" s="31">
        <f>(G28*'For Reference 2024 FMR'!E18)*12</f>
        <v>0</v>
      </c>
      <c r="H68" s="31">
        <f>(H28*'For Reference 2024 FMR'!F18)*12</f>
        <v>0</v>
      </c>
      <c r="I68" s="31">
        <f>(I28*'For Reference 2024 FMR'!G18)*12</f>
        <v>0</v>
      </c>
      <c r="J68" s="31">
        <f>(J28*'For Reference 2024 FMR'!H18)*12</f>
        <v>0</v>
      </c>
      <c r="K68" s="31">
        <f t="shared" si="3"/>
        <v>0</v>
      </c>
      <c r="L68" s="11"/>
      <c r="N68" s="14"/>
      <c r="O68" s="30"/>
      <c r="P68" s="30"/>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row>
    <row r="69" spans="2:55" x14ac:dyDescent="0.25">
      <c r="B69" s="10"/>
      <c r="C69" s="163" t="str">
        <f>IF('For Reference 2024 FMR'!C19="","",'For Reference 2024 FMR'!C19)</f>
        <v>Lebanon County</v>
      </c>
      <c r="D69" s="164"/>
      <c r="E69" s="31">
        <f>(E29*('For Reference 2024 FMR'!D19*0.75))*12</f>
        <v>0</v>
      </c>
      <c r="F69" s="31">
        <f>(F29*'For Reference 2024 FMR'!D19)*12</f>
        <v>0</v>
      </c>
      <c r="G69" s="31">
        <f>(G29*'For Reference 2024 FMR'!E19)*12</f>
        <v>0</v>
      </c>
      <c r="H69" s="31">
        <f>(H29*'For Reference 2024 FMR'!F19)*12</f>
        <v>0</v>
      </c>
      <c r="I69" s="31">
        <f>(I29*'For Reference 2024 FMR'!G19)*12</f>
        <v>0</v>
      </c>
      <c r="J69" s="31">
        <f>(J29*'For Reference 2024 FMR'!H19)*12</f>
        <v>0</v>
      </c>
      <c r="K69" s="31">
        <f t="shared" si="3"/>
        <v>0</v>
      </c>
      <c r="L69" s="11"/>
      <c r="N69" s="14"/>
      <c r="O69" s="30"/>
      <c r="P69" s="30"/>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row>
    <row r="70" spans="2:55" x14ac:dyDescent="0.25">
      <c r="B70" s="10"/>
      <c r="C70" s="163" t="str">
        <f>IF('For Reference 2024 FMR'!C20="","",'For Reference 2024 FMR'!C20)</f>
        <v>Lehigh County</v>
      </c>
      <c r="D70" s="164"/>
      <c r="E70" s="31">
        <f>(E30*('For Reference 2024 FMR'!D20*0.75))*12</f>
        <v>0</v>
      </c>
      <c r="F70" s="31">
        <f>(F30*'For Reference 2024 FMR'!D20)*12</f>
        <v>0</v>
      </c>
      <c r="G70" s="31">
        <f>(G30*'For Reference 2024 FMR'!E20)*12</f>
        <v>0</v>
      </c>
      <c r="H70" s="31">
        <f>(H30*'For Reference 2024 FMR'!F20)*12</f>
        <v>0</v>
      </c>
      <c r="I70" s="31">
        <f>(I30*'For Reference 2024 FMR'!G20)*12</f>
        <v>0</v>
      </c>
      <c r="J70" s="31">
        <f>(J30*'For Reference 2024 FMR'!H20)*12</f>
        <v>0</v>
      </c>
      <c r="K70" s="31">
        <f t="shared" si="3"/>
        <v>0</v>
      </c>
      <c r="L70" s="11"/>
      <c r="N70" s="14"/>
      <c r="O70" s="30"/>
      <c r="P70" s="30"/>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row>
    <row r="71" spans="2:55" x14ac:dyDescent="0.25">
      <c r="B71" s="10"/>
      <c r="C71" s="163" t="str">
        <f>IF('For Reference 2024 FMR'!C21="","",'For Reference 2024 FMR'!C21)</f>
        <v>Lycoming County</v>
      </c>
      <c r="D71" s="164"/>
      <c r="E71" s="31">
        <f>(E31*('For Reference 2024 FMR'!D21*0.75))*12</f>
        <v>0</v>
      </c>
      <c r="F71" s="31">
        <f>(F31*'For Reference 2024 FMR'!D21)*12</f>
        <v>0</v>
      </c>
      <c r="G71" s="31">
        <f>(G31*'For Reference 2024 FMR'!E21)*12</f>
        <v>0</v>
      </c>
      <c r="H71" s="31">
        <f>(H31*'For Reference 2024 FMR'!F21)*12</f>
        <v>0</v>
      </c>
      <c r="I71" s="31">
        <f>(I31*'For Reference 2024 FMR'!G21)*12</f>
        <v>0</v>
      </c>
      <c r="J71" s="31">
        <f>(J31*'For Reference 2024 FMR'!H21)*12</f>
        <v>0</v>
      </c>
      <c r="K71" s="31">
        <f t="shared" si="3"/>
        <v>0</v>
      </c>
      <c r="L71" s="11"/>
      <c r="N71" s="14"/>
      <c r="O71" s="30"/>
      <c r="P71" s="30"/>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row>
    <row r="72" spans="2:55" x14ac:dyDescent="0.25">
      <c r="B72" s="10"/>
      <c r="C72" s="163" t="str">
        <f>IF('For Reference 2024 FMR'!C22="","",'For Reference 2024 FMR'!C22)</f>
        <v>Mifflin County</v>
      </c>
      <c r="D72" s="164"/>
      <c r="E72" s="31">
        <f>(E32*('For Reference 2024 FMR'!D22*0.75))*12</f>
        <v>0</v>
      </c>
      <c r="F72" s="31">
        <f>(F32*'For Reference 2024 FMR'!D22)*12</f>
        <v>0</v>
      </c>
      <c r="G72" s="31">
        <f>(G32*'For Reference 2024 FMR'!E22)*12</f>
        <v>0</v>
      </c>
      <c r="H72" s="31">
        <f>(H32*'For Reference 2024 FMR'!F22)*12</f>
        <v>0</v>
      </c>
      <c r="I72" s="31">
        <f>(I32*'For Reference 2024 FMR'!G22)*12</f>
        <v>0</v>
      </c>
      <c r="J72" s="31">
        <f>(J32*'For Reference 2024 FMR'!H22)*12</f>
        <v>0</v>
      </c>
      <c r="K72" s="31">
        <f t="shared" si="3"/>
        <v>0</v>
      </c>
      <c r="L72" s="11"/>
      <c r="N72" s="14"/>
      <c r="O72" s="30"/>
      <c r="P72" s="30"/>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row>
    <row r="73" spans="2:55" x14ac:dyDescent="0.25">
      <c r="B73" s="10"/>
      <c r="C73" s="163" t="str">
        <f>IF('For Reference 2024 FMR'!C23="","",'For Reference 2024 FMR'!C23)</f>
        <v>Monroe County</v>
      </c>
      <c r="D73" s="164"/>
      <c r="E73" s="31">
        <f>(E33*('For Reference 2024 FMR'!D23*0.75))*12</f>
        <v>0</v>
      </c>
      <c r="F73" s="31">
        <f>(F33*'For Reference 2024 FMR'!D23)*12</f>
        <v>0</v>
      </c>
      <c r="G73" s="31">
        <f>(G33*'For Reference 2024 FMR'!E23)*12</f>
        <v>0</v>
      </c>
      <c r="H73" s="31">
        <f>(H33*'For Reference 2024 FMR'!F23)*12</f>
        <v>0</v>
      </c>
      <c r="I73" s="31">
        <f>(I33*'For Reference 2024 FMR'!G23)*12</f>
        <v>0</v>
      </c>
      <c r="J73" s="31">
        <f>(J33*'For Reference 2024 FMR'!H23)*12</f>
        <v>0</v>
      </c>
      <c r="K73" s="31">
        <f t="shared" si="3"/>
        <v>0</v>
      </c>
      <c r="L73" s="11"/>
      <c r="N73" s="14"/>
      <c r="O73" s="30"/>
      <c r="P73" s="30"/>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row>
    <row r="74" spans="2:55" x14ac:dyDescent="0.25">
      <c r="B74" s="10"/>
      <c r="C74" s="163" t="str">
        <f>IF('For Reference 2024 FMR'!C24="","",'For Reference 2024 FMR'!C24)</f>
        <v>Montour County</v>
      </c>
      <c r="D74" s="164"/>
      <c r="E74" s="31">
        <f>(E34*('For Reference 2024 FMR'!D24*0.75))*12</f>
        <v>0</v>
      </c>
      <c r="F74" s="31">
        <f>(F34*'For Reference 2024 FMR'!D24)*12</f>
        <v>0</v>
      </c>
      <c r="G74" s="31">
        <f>(G34*'For Reference 2024 FMR'!E24)*12</f>
        <v>0</v>
      </c>
      <c r="H74" s="31">
        <f>(H34*'For Reference 2024 FMR'!F24)*12</f>
        <v>0</v>
      </c>
      <c r="I74" s="31">
        <f>(I34*'For Reference 2024 FMR'!G24)*12</f>
        <v>0</v>
      </c>
      <c r="J74" s="31">
        <f>(J34*'For Reference 2024 FMR'!H24)*12</f>
        <v>0</v>
      </c>
      <c r="K74" s="31">
        <f t="shared" si="3"/>
        <v>0</v>
      </c>
      <c r="L74" s="11"/>
      <c r="N74" s="14"/>
      <c r="O74" s="30"/>
      <c r="P74" s="30"/>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row>
    <row r="75" spans="2:55" x14ac:dyDescent="0.25">
      <c r="B75" s="10"/>
      <c r="C75" s="163" t="str">
        <f>IF('For Reference 2024 FMR'!C25="","",'For Reference 2024 FMR'!C25)</f>
        <v>Northampton County</v>
      </c>
      <c r="D75" s="164"/>
      <c r="E75" s="31">
        <f>(E35*('For Reference 2024 FMR'!D25*0.75))*12</f>
        <v>0</v>
      </c>
      <c r="F75" s="31">
        <f>(F35*'For Reference 2024 FMR'!D25)*12</f>
        <v>0</v>
      </c>
      <c r="G75" s="31">
        <f>(G35*'For Reference 2024 FMR'!E25)*12</f>
        <v>0</v>
      </c>
      <c r="H75" s="31">
        <f>(H35*'For Reference 2024 FMR'!F25)*12</f>
        <v>0</v>
      </c>
      <c r="I75" s="31">
        <f>(I35*'For Reference 2024 FMR'!G25)*12</f>
        <v>0</v>
      </c>
      <c r="J75" s="31">
        <f>(J35*'For Reference 2024 FMR'!H25)*12</f>
        <v>0</v>
      </c>
      <c r="K75" s="31">
        <f t="shared" si="3"/>
        <v>0</v>
      </c>
      <c r="L75" s="11"/>
      <c r="N75" s="14"/>
      <c r="O75" s="30"/>
      <c r="P75" s="30"/>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row>
    <row r="76" spans="2:55" ht="15" customHeight="1" x14ac:dyDescent="0.25">
      <c r="B76" s="10"/>
      <c r="C76" s="163" t="str">
        <f>IF('For Reference 2024 FMR'!C26="","",'For Reference 2024 FMR'!C26)</f>
        <v>Northumberland County</v>
      </c>
      <c r="D76" s="164"/>
      <c r="E76" s="31">
        <f>(E36*('For Reference 2024 FMR'!D26*0.75))*12</f>
        <v>0</v>
      </c>
      <c r="F76" s="31">
        <f>(F36*'For Reference 2024 FMR'!D26)*12</f>
        <v>0</v>
      </c>
      <c r="G76" s="31">
        <f>(G36*'For Reference 2024 FMR'!E26)*12</f>
        <v>0</v>
      </c>
      <c r="H76" s="31">
        <f>(H36*'For Reference 2024 FMR'!F26)*12</f>
        <v>0</v>
      </c>
      <c r="I76" s="31">
        <f>(I36*'For Reference 2024 FMR'!G26)*12</f>
        <v>0</v>
      </c>
      <c r="J76" s="31">
        <f>(J36*'For Reference 2024 FMR'!H26)*12</f>
        <v>0</v>
      </c>
      <c r="K76" s="31">
        <f t="shared" si="3"/>
        <v>0</v>
      </c>
      <c r="L76" s="11"/>
      <c r="N76" s="14"/>
      <c r="O76" s="30"/>
      <c r="P76" s="30"/>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row>
    <row r="77" spans="2:55" x14ac:dyDescent="0.25">
      <c r="B77" s="10"/>
      <c r="C77" s="163" t="str">
        <f>IF('For Reference 2024 FMR'!C27="","",'For Reference 2024 FMR'!C27)</f>
        <v>Perry County</v>
      </c>
      <c r="D77" s="164"/>
      <c r="E77" s="31">
        <f>(E37*('For Reference 2024 FMR'!D27*0.75))*12</f>
        <v>0</v>
      </c>
      <c r="F77" s="31">
        <f>(F37*'For Reference 2024 FMR'!D27)*12</f>
        <v>0</v>
      </c>
      <c r="G77" s="31">
        <f>(G37*'For Reference 2024 FMR'!E27)*12</f>
        <v>0</v>
      </c>
      <c r="H77" s="31">
        <f>(H37*'For Reference 2024 FMR'!F27)*12</f>
        <v>0</v>
      </c>
      <c r="I77" s="31">
        <f>(I37*'For Reference 2024 FMR'!G27)*12</f>
        <v>0</v>
      </c>
      <c r="J77" s="31">
        <f>(J37*'For Reference 2024 FMR'!H27)*12</f>
        <v>0</v>
      </c>
      <c r="K77" s="31">
        <f t="shared" si="3"/>
        <v>0</v>
      </c>
      <c r="L77" s="11"/>
      <c r="N77" s="14"/>
      <c r="O77" s="30"/>
      <c r="P77" s="30"/>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row>
    <row r="78" spans="2:55" x14ac:dyDescent="0.25">
      <c r="B78" s="10"/>
      <c r="C78" s="163" t="str">
        <f>IF('For Reference 2024 FMR'!C28="","",'For Reference 2024 FMR'!C28)</f>
        <v>Pike County</v>
      </c>
      <c r="D78" s="164"/>
      <c r="E78" s="31">
        <f>(E38*('For Reference 2024 FMR'!D28*0.75))*12</f>
        <v>0</v>
      </c>
      <c r="F78" s="31">
        <f>(F38*'For Reference 2024 FMR'!D28)*12</f>
        <v>0</v>
      </c>
      <c r="G78" s="31">
        <f>(G38*'For Reference 2024 FMR'!E28)*12</f>
        <v>0</v>
      </c>
      <c r="H78" s="31">
        <f>(H38*'For Reference 2024 FMR'!F28)*12</f>
        <v>0</v>
      </c>
      <c r="I78" s="31">
        <f>(I38*'For Reference 2024 FMR'!G28)*12</f>
        <v>0</v>
      </c>
      <c r="J78" s="31">
        <f>(J38*'For Reference 2024 FMR'!H28)*12</f>
        <v>0</v>
      </c>
      <c r="K78" s="31">
        <f t="shared" si="3"/>
        <v>0</v>
      </c>
      <c r="L78" s="11"/>
      <c r="N78" s="14"/>
      <c r="O78" s="30"/>
      <c r="P78" s="30"/>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row>
    <row r="79" spans="2:55" x14ac:dyDescent="0.25">
      <c r="B79" s="10"/>
      <c r="C79" s="163" t="str">
        <f>IF('For Reference 2024 FMR'!C29="","",'For Reference 2024 FMR'!C29)</f>
        <v>Schuylkill County</v>
      </c>
      <c r="D79" s="164"/>
      <c r="E79" s="31">
        <f>(E39*('For Reference 2024 FMR'!D29*0.75))*12</f>
        <v>0</v>
      </c>
      <c r="F79" s="31">
        <f>(F39*'For Reference 2024 FMR'!D29)*12</f>
        <v>0</v>
      </c>
      <c r="G79" s="31">
        <f>(G39*'For Reference 2024 FMR'!E29)*12</f>
        <v>0</v>
      </c>
      <c r="H79" s="31">
        <f>(H39*'For Reference 2024 FMR'!F29)*12</f>
        <v>0</v>
      </c>
      <c r="I79" s="31">
        <f>(I39*'For Reference 2024 FMR'!G29)*12</f>
        <v>0</v>
      </c>
      <c r="J79" s="31">
        <f>(J39*'For Reference 2024 FMR'!H29)*12</f>
        <v>0</v>
      </c>
      <c r="K79" s="31">
        <f t="shared" si="3"/>
        <v>0</v>
      </c>
      <c r="L79" s="11"/>
      <c r="N79" s="14"/>
      <c r="O79" s="30"/>
      <c r="P79" s="30"/>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row>
    <row r="80" spans="2:55" x14ac:dyDescent="0.25">
      <c r="B80" s="10"/>
      <c r="C80" s="163" t="str">
        <f>IF('For Reference 2024 FMR'!C30="","",'For Reference 2024 FMR'!C30)</f>
        <v>Snyder County</v>
      </c>
      <c r="D80" s="164"/>
      <c r="E80" s="31">
        <f>(E40*('For Reference 2024 FMR'!D30*0.75))*12</f>
        <v>0</v>
      </c>
      <c r="F80" s="31">
        <f>(F40*'For Reference 2024 FMR'!D30)*12</f>
        <v>0</v>
      </c>
      <c r="G80" s="31">
        <f>(G40*'For Reference 2024 FMR'!E30)*12</f>
        <v>0</v>
      </c>
      <c r="H80" s="31">
        <f>(H40*'For Reference 2024 FMR'!F30)*12</f>
        <v>0</v>
      </c>
      <c r="I80" s="31">
        <f>(I40*'For Reference 2024 FMR'!G30)*12</f>
        <v>0</v>
      </c>
      <c r="J80" s="31">
        <f>(J40*'For Reference 2024 FMR'!H30)*12</f>
        <v>0</v>
      </c>
      <c r="K80" s="31">
        <f t="shared" si="3"/>
        <v>0</v>
      </c>
      <c r="L80" s="11"/>
      <c r="N80" s="14"/>
      <c r="O80" s="30"/>
      <c r="P80" s="30"/>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row>
    <row r="81" spans="2:55" x14ac:dyDescent="0.25">
      <c r="B81" s="10"/>
      <c r="C81" s="163" t="str">
        <f>IF('For Reference 2024 FMR'!C31="","",'For Reference 2024 FMR'!C31)</f>
        <v>Somerset County</v>
      </c>
      <c r="D81" s="164"/>
      <c r="E81" s="31">
        <f>(E41*('For Reference 2024 FMR'!D31*0.75))*12</f>
        <v>0</v>
      </c>
      <c r="F81" s="31">
        <f>(F41*'For Reference 2024 FMR'!D31)*12</f>
        <v>0</v>
      </c>
      <c r="G81" s="31">
        <f>(G41*'For Reference 2024 FMR'!E31)*12</f>
        <v>0</v>
      </c>
      <c r="H81" s="31">
        <f>(H41*'For Reference 2024 FMR'!F31)*12</f>
        <v>0</v>
      </c>
      <c r="I81" s="31">
        <f>(I41*'For Reference 2024 FMR'!G31)*12</f>
        <v>0</v>
      </c>
      <c r="J81" s="31">
        <f>(J41*'For Reference 2024 FMR'!H31)*12</f>
        <v>0</v>
      </c>
      <c r="K81" s="31">
        <f t="shared" si="3"/>
        <v>0</v>
      </c>
      <c r="L81" s="11"/>
      <c r="N81" s="14"/>
      <c r="O81" s="30"/>
      <c r="P81" s="30"/>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row>
    <row r="82" spans="2:55" x14ac:dyDescent="0.25">
      <c r="B82" s="10"/>
      <c r="C82" s="163" t="str">
        <f>IF('For Reference 2024 FMR'!C32="","",'For Reference 2024 FMR'!C32)</f>
        <v>Sullivan County</v>
      </c>
      <c r="D82" s="164"/>
      <c r="E82" s="31">
        <f>(E42*('For Reference 2024 FMR'!D32*0.75))*12</f>
        <v>0</v>
      </c>
      <c r="F82" s="31">
        <f>(F42*'For Reference 2024 FMR'!D32)*12</f>
        <v>0</v>
      </c>
      <c r="G82" s="31">
        <f>(G42*'For Reference 2024 FMR'!E32)*12</f>
        <v>0</v>
      </c>
      <c r="H82" s="31">
        <f>(H42*'For Reference 2024 FMR'!F32)*12</f>
        <v>0</v>
      </c>
      <c r="I82" s="31">
        <f>(I42*'For Reference 2024 FMR'!G32)*12</f>
        <v>0</v>
      </c>
      <c r="J82" s="31">
        <f>(J42*'For Reference 2024 FMR'!H32)*12</f>
        <v>0</v>
      </c>
      <c r="K82" s="31">
        <f t="shared" si="3"/>
        <v>0</v>
      </c>
      <c r="L82" s="11"/>
      <c r="N82" s="14"/>
      <c r="O82" s="30"/>
      <c r="P82" s="30"/>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row>
    <row r="83" spans="2:55" x14ac:dyDescent="0.25">
      <c r="B83" s="10"/>
      <c r="C83" s="163" t="str">
        <f>IF('For Reference 2024 FMR'!C33="","",'For Reference 2024 FMR'!C33)</f>
        <v>Susquehanna County</v>
      </c>
      <c r="D83" s="164"/>
      <c r="E83" s="31">
        <f>(E43*('For Reference 2024 FMR'!D33*0.75))*12</f>
        <v>0</v>
      </c>
      <c r="F83" s="31">
        <f>(F43*'For Reference 2024 FMR'!D33)*12</f>
        <v>0</v>
      </c>
      <c r="G83" s="31">
        <f>(G43*'For Reference 2024 FMR'!E33)*12</f>
        <v>0</v>
      </c>
      <c r="H83" s="31">
        <f>(H43*'For Reference 2024 FMR'!F33)*12</f>
        <v>0</v>
      </c>
      <c r="I83" s="31">
        <f>(I43*'For Reference 2024 FMR'!G33)*12</f>
        <v>0</v>
      </c>
      <c r="J83" s="31">
        <f>(J43*'For Reference 2024 FMR'!H33)*12</f>
        <v>0</v>
      </c>
      <c r="K83" s="31">
        <f t="shared" si="3"/>
        <v>0</v>
      </c>
      <c r="L83" s="11"/>
      <c r="N83" s="14"/>
      <c r="O83" s="30"/>
      <c r="P83" s="30"/>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row>
    <row r="84" spans="2:55" x14ac:dyDescent="0.25">
      <c r="B84" s="10"/>
      <c r="C84" s="163" t="str">
        <f>IF('For Reference 2024 FMR'!C34="","",'For Reference 2024 FMR'!C34)</f>
        <v>Tioga County</v>
      </c>
      <c r="D84" s="164"/>
      <c r="E84" s="31">
        <f>(E44*('For Reference 2024 FMR'!D34*0.75))*12</f>
        <v>0</v>
      </c>
      <c r="F84" s="31">
        <f>(F44*'For Reference 2024 FMR'!D34)*12</f>
        <v>0</v>
      </c>
      <c r="G84" s="31">
        <f>(G44*'For Reference 2024 FMR'!E34)*12</f>
        <v>0</v>
      </c>
      <c r="H84" s="31">
        <f>(H44*'For Reference 2024 FMR'!F34)*12</f>
        <v>0</v>
      </c>
      <c r="I84" s="31">
        <f>(I44*'For Reference 2024 FMR'!G34)*12</f>
        <v>0</v>
      </c>
      <c r="J84" s="31">
        <f>(J44*'For Reference 2024 FMR'!H34)*12</f>
        <v>0</v>
      </c>
      <c r="K84" s="31">
        <f t="shared" si="3"/>
        <v>0</v>
      </c>
      <c r="L84" s="11"/>
      <c r="N84" s="14"/>
      <c r="O84" s="30"/>
      <c r="P84" s="30"/>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row>
    <row r="85" spans="2:55" x14ac:dyDescent="0.25">
      <c r="B85" s="10"/>
      <c r="C85" s="163" t="str">
        <f>IF('For Reference 2024 FMR'!C35="","",'For Reference 2024 FMR'!C35)</f>
        <v>Union County</v>
      </c>
      <c r="D85" s="164"/>
      <c r="E85" s="31">
        <f>(E45*('For Reference 2024 FMR'!D35*0.75))*12</f>
        <v>0</v>
      </c>
      <c r="F85" s="31">
        <f>(F45*'For Reference 2024 FMR'!D35)*12</f>
        <v>0</v>
      </c>
      <c r="G85" s="31">
        <f>(G45*'For Reference 2024 FMR'!E35)*12</f>
        <v>0</v>
      </c>
      <c r="H85" s="31">
        <f>(H45*'For Reference 2024 FMR'!F35)*12</f>
        <v>0</v>
      </c>
      <c r="I85" s="31">
        <f>(I45*'For Reference 2024 FMR'!G35)*12</f>
        <v>0</v>
      </c>
      <c r="J85" s="31">
        <f>(J45*'For Reference 2024 FMR'!H35)*12</f>
        <v>0</v>
      </c>
      <c r="K85" s="31">
        <f t="shared" si="3"/>
        <v>0</v>
      </c>
      <c r="L85" s="11"/>
      <c r="N85" s="14"/>
      <c r="O85" s="30"/>
      <c r="P85" s="30"/>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row>
    <row r="86" spans="2:55" x14ac:dyDescent="0.25">
      <c r="B86" s="10"/>
      <c r="C86" s="163" t="str">
        <f>IF('For Reference 2024 FMR'!C36="","",'For Reference 2024 FMR'!C36)</f>
        <v>Wayne County</v>
      </c>
      <c r="D86" s="164"/>
      <c r="E86" s="31">
        <f>(E46*('For Reference 2024 FMR'!D36*0.75))*12</f>
        <v>0</v>
      </c>
      <c r="F86" s="31">
        <f>(F46*'For Reference 2024 FMR'!D36)*12</f>
        <v>0</v>
      </c>
      <c r="G86" s="31">
        <f>(G46*'For Reference 2024 FMR'!E36)*12</f>
        <v>0</v>
      </c>
      <c r="H86" s="31">
        <f>(H46*'For Reference 2024 FMR'!F36)*12</f>
        <v>0</v>
      </c>
      <c r="I86" s="31">
        <f>(I46*'For Reference 2024 FMR'!G36)*12</f>
        <v>0</v>
      </c>
      <c r="J86" s="31">
        <f>(J46*'For Reference 2024 FMR'!H36)*12</f>
        <v>0</v>
      </c>
      <c r="K86" s="31">
        <f t="shared" si="3"/>
        <v>0</v>
      </c>
      <c r="L86" s="11"/>
      <c r="N86" s="14"/>
      <c r="O86" s="30"/>
      <c r="P86" s="30"/>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row>
    <row r="87" spans="2:55" x14ac:dyDescent="0.25">
      <c r="B87" s="10"/>
      <c r="C87" s="163" t="str">
        <f>IF('For Reference 2024 FMR'!C37="","",'For Reference 2024 FMR'!C37)</f>
        <v>Wyoming County</v>
      </c>
      <c r="D87" s="164"/>
      <c r="E87" s="31">
        <f>(E47*('For Reference 2024 FMR'!D37*0.75))*12</f>
        <v>0</v>
      </c>
      <c r="F87" s="31">
        <f>(F47*'For Reference 2024 FMR'!D37)*12</f>
        <v>0</v>
      </c>
      <c r="G87" s="31">
        <f>(G47*'For Reference 2024 FMR'!E37)*12</f>
        <v>0</v>
      </c>
      <c r="H87" s="31">
        <f>(H47*'For Reference 2024 FMR'!F37)*12</f>
        <v>0</v>
      </c>
      <c r="I87" s="31">
        <f>(I47*'For Reference 2024 FMR'!G37)*12</f>
        <v>0</v>
      </c>
      <c r="J87" s="31">
        <f>(J47*'For Reference 2024 FMR'!H37)*12</f>
        <v>0</v>
      </c>
      <c r="K87" s="31">
        <f t="shared" si="3"/>
        <v>0</v>
      </c>
      <c r="L87" s="11"/>
      <c r="N87" s="14"/>
      <c r="O87" s="30"/>
      <c r="P87" s="30"/>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row>
    <row r="88" spans="2:55" ht="5.25" customHeight="1" thickBot="1" x14ac:dyDescent="0.3">
      <c r="B88" s="15"/>
      <c r="C88" s="16"/>
      <c r="D88" s="16"/>
      <c r="E88" s="16"/>
      <c r="F88" s="16"/>
      <c r="G88" s="16"/>
      <c r="H88" s="16"/>
      <c r="I88" s="16"/>
      <c r="J88" s="16"/>
      <c r="K88" s="16"/>
      <c r="L88" s="17"/>
      <c r="N88" s="14"/>
      <c r="O88" s="30"/>
      <c r="P88" s="30"/>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row>
    <row r="89" spans="2:55" ht="6" customHeight="1" x14ac:dyDescent="0.25">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row>
    <row r="90" spans="2:55" s="14" customFormat="1" x14ac:dyDescent="0.25"/>
    <row r="91" spans="2:55" s="14" customFormat="1" x14ac:dyDescent="0.25"/>
    <row r="92" spans="2:55" s="14" customFormat="1" x14ac:dyDescent="0.25"/>
    <row r="93" spans="2:55" s="14" customFormat="1" x14ac:dyDescent="0.25"/>
    <row r="94" spans="2:55" s="14" customFormat="1" x14ac:dyDescent="0.25"/>
    <row r="95" spans="2:55" s="14" customFormat="1" x14ac:dyDescent="0.25"/>
    <row r="96" spans="2:55"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row r="461" s="14" customFormat="1" x14ac:dyDescent="0.25"/>
    <row r="462" s="14" customFormat="1" x14ac:dyDescent="0.25"/>
    <row r="463" s="14" customFormat="1" x14ac:dyDescent="0.25"/>
    <row r="464" s="14" customFormat="1" x14ac:dyDescent="0.25"/>
    <row r="465" s="14" customFormat="1" x14ac:dyDescent="0.25"/>
    <row r="466" s="14" customFormat="1" x14ac:dyDescent="0.25"/>
    <row r="467" s="14" customFormat="1" x14ac:dyDescent="0.25"/>
    <row r="468" s="14" customFormat="1" x14ac:dyDescent="0.25"/>
    <row r="469" s="14" customFormat="1" x14ac:dyDescent="0.25"/>
    <row r="470" s="14" customFormat="1" x14ac:dyDescent="0.25"/>
    <row r="471" s="14" customFormat="1" x14ac:dyDescent="0.25"/>
    <row r="472" s="14" customFormat="1" x14ac:dyDescent="0.25"/>
    <row r="473" s="14" customFormat="1" x14ac:dyDescent="0.25"/>
    <row r="474" s="14" customFormat="1" x14ac:dyDescent="0.25"/>
    <row r="475" s="14" customFormat="1" x14ac:dyDescent="0.25"/>
    <row r="476" s="14" customFormat="1" x14ac:dyDescent="0.25"/>
    <row r="477" s="14" customFormat="1" x14ac:dyDescent="0.25"/>
    <row r="478" s="14" customFormat="1" x14ac:dyDescent="0.25"/>
    <row r="479" s="14" customFormat="1" x14ac:dyDescent="0.25"/>
    <row r="480" s="14" customFormat="1" x14ac:dyDescent="0.25"/>
    <row r="481" s="14" customFormat="1" x14ac:dyDescent="0.25"/>
    <row r="482" s="14" customFormat="1" x14ac:dyDescent="0.25"/>
    <row r="483" s="14" customFormat="1" x14ac:dyDescent="0.25"/>
    <row r="484" s="14" customFormat="1" x14ac:dyDescent="0.25"/>
    <row r="485" s="14" customFormat="1" x14ac:dyDescent="0.25"/>
    <row r="486" s="14" customFormat="1" x14ac:dyDescent="0.25"/>
    <row r="487" s="14" customFormat="1" x14ac:dyDescent="0.25"/>
    <row r="488" s="14" customFormat="1" x14ac:dyDescent="0.25"/>
    <row r="489" s="14" customFormat="1" x14ac:dyDescent="0.25"/>
    <row r="490" s="14" customFormat="1" x14ac:dyDescent="0.25"/>
    <row r="491" s="14" customFormat="1" x14ac:dyDescent="0.25"/>
    <row r="492" s="14" customFormat="1" x14ac:dyDescent="0.25"/>
    <row r="493" s="14" customFormat="1" x14ac:dyDescent="0.25"/>
    <row r="494" s="14" customFormat="1" x14ac:dyDescent="0.25"/>
    <row r="495" s="14" customFormat="1" x14ac:dyDescent="0.25"/>
    <row r="496" s="14" customFormat="1" x14ac:dyDescent="0.25"/>
    <row r="497" s="14" customFormat="1" x14ac:dyDescent="0.25"/>
    <row r="498" s="14" customFormat="1" x14ac:dyDescent="0.25"/>
    <row r="499" s="14" customFormat="1" x14ac:dyDescent="0.25"/>
    <row r="500" s="14" customFormat="1" x14ac:dyDescent="0.25"/>
    <row r="501" s="14" customFormat="1" x14ac:dyDescent="0.25"/>
    <row r="502" s="14" customFormat="1" x14ac:dyDescent="0.25"/>
    <row r="503" s="14" customFormat="1" x14ac:dyDescent="0.25"/>
    <row r="504" s="14" customFormat="1" x14ac:dyDescent="0.25"/>
    <row r="505" s="14" customFormat="1" x14ac:dyDescent="0.25"/>
    <row r="506" s="14" customFormat="1" x14ac:dyDescent="0.25"/>
    <row r="507" s="14" customFormat="1" x14ac:dyDescent="0.25"/>
    <row r="508" s="14" customFormat="1" x14ac:dyDescent="0.25"/>
    <row r="509" s="14" customFormat="1" x14ac:dyDescent="0.25"/>
    <row r="510" s="14" customFormat="1" x14ac:dyDescent="0.25"/>
    <row r="511" s="14" customFormat="1" x14ac:dyDescent="0.25"/>
    <row r="512" s="14" customFormat="1" x14ac:dyDescent="0.25"/>
    <row r="513" s="14" customFormat="1" x14ac:dyDescent="0.25"/>
    <row r="514" s="14" customFormat="1" x14ac:dyDescent="0.25"/>
    <row r="515" s="14" customFormat="1" x14ac:dyDescent="0.25"/>
    <row r="516" s="14" customFormat="1" x14ac:dyDescent="0.25"/>
    <row r="517" s="14" customFormat="1" x14ac:dyDescent="0.25"/>
    <row r="518" s="14" customFormat="1" x14ac:dyDescent="0.25"/>
    <row r="519" s="14" customFormat="1" x14ac:dyDescent="0.25"/>
    <row r="520" s="14" customFormat="1" x14ac:dyDescent="0.25"/>
  </sheetData>
  <sheetProtection sheet="1" formatRows="0" selectLockedCells="1"/>
  <mergeCells count="75">
    <mergeCell ref="C17:D17"/>
    <mergeCell ref="C3:L3"/>
    <mergeCell ref="C6:K6"/>
    <mergeCell ref="B8:L8"/>
    <mergeCell ref="C9:K9"/>
    <mergeCell ref="C13:D13"/>
    <mergeCell ref="C14:D14"/>
    <mergeCell ref="C15:D15"/>
    <mergeCell ref="C16:D16"/>
    <mergeCell ref="D5:K5"/>
    <mergeCell ref="C29:D29"/>
    <mergeCell ref="C18:D18"/>
    <mergeCell ref="C19:D19"/>
    <mergeCell ref="C20:D20"/>
    <mergeCell ref="C21:D21"/>
    <mergeCell ref="C22:D22"/>
    <mergeCell ref="C23:D23"/>
    <mergeCell ref="C24:D24"/>
    <mergeCell ref="C25:D25"/>
    <mergeCell ref="C26:D26"/>
    <mergeCell ref="C27:D27"/>
    <mergeCell ref="C28:D28"/>
    <mergeCell ref="C41:D41"/>
    <mergeCell ref="C30:D30"/>
    <mergeCell ref="C31:D31"/>
    <mergeCell ref="C32:D32"/>
    <mergeCell ref="C33:D33"/>
    <mergeCell ref="C34:D34"/>
    <mergeCell ref="C35:D35"/>
    <mergeCell ref="C36:D36"/>
    <mergeCell ref="C37:D37"/>
    <mergeCell ref="C38:D38"/>
    <mergeCell ref="C39:D39"/>
    <mergeCell ref="C40:D40"/>
    <mergeCell ref="C58:D58"/>
    <mergeCell ref="C42:D42"/>
    <mergeCell ref="C43:D43"/>
    <mergeCell ref="C44:D44"/>
    <mergeCell ref="C45:D45"/>
    <mergeCell ref="C46:D46"/>
    <mergeCell ref="C47:D47"/>
    <mergeCell ref="C52:D53"/>
    <mergeCell ref="C54:D54"/>
    <mergeCell ref="C55:D55"/>
    <mergeCell ref="C56:D56"/>
    <mergeCell ref="C57:D57"/>
    <mergeCell ref="C70:D70"/>
    <mergeCell ref="C59:D59"/>
    <mergeCell ref="C60:D60"/>
    <mergeCell ref="C61:D61"/>
    <mergeCell ref="C62:D62"/>
    <mergeCell ref="C63:D63"/>
    <mergeCell ref="C64:D64"/>
    <mergeCell ref="C65:D65"/>
    <mergeCell ref="C66:D66"/>
    <mergeCell ref="C67:D67"/>
    <mergeCell ref="C68:D68"/>
    <mergeCell ref="C69:D69"/>
    <mergeCell ref="C82:D82"/>
    <mergeCell ref="C71:D71"/>
    <mergeCell ref="C72:D72"/>
    <mergeCell ref="C73:D73"/>
    <mergeCell ref="C74:D74"/>
    <mergeCell ref="C75:D75"/>
    <mergeCell ref="C76:D76"/>
    <mergeCell ref="C77:D77"/>
    <mergeCell ref="C78:D78"/>
    <mergeCell ref="C79:D79"/>
    <mergeCell ref="C80:D80"/>
    <mergeCell ref="C81:D81"/>
    <mergeCell ref="C83:D83"/>
    <mergeCell ref="C84:D84"/>
    <mergeCell ref="C85:D85"/>
    <mergeCell ref="C86:D86"/>
    <mergeCell ref="C87:D87"/>
  </mergeCells>
  <pageMargins left="0.7" right="0.7" top="0.75" bottom="0.75" header="0.3" footer="0.3"/>
  <pageSetup scale="78" fitToHeight="0" orientation="landscape" r:id="rId1"/>
  <headerFooter>
    <oddHeader>&amp;R&amp;"-,Bold Italic"&amp;A</oddHeader>
    <oddFooter>&amp;L&amp;9&amp;F&amp;R&amp;"-,Bold Italic"Page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8DAF-5AD7-4670-A18B-29D0BDAEFD4E}">
  <sheetPr codeName="Sheet4">
    <pageSetUpPr fitToPage="1"/>
  </sheetPr>
  <dimension ref="B1:CB255"/>
  <sheetViews>
    <sheetView showGridLines="0" zoomScaleNormal="100" workbookViewId="0">
      <selection activeCell="E12" sqref="E12"/>
    </sheetView>
  </sheetViews>
  <sheetFormatPr defaultRowHeight="15" x14ac:dyDescent="0.25"/>
  <cols>
    <col min="1" max="2" width="1.85546875" style="9" customWidth="1"/>
    <col min="3" max="3" width="14.140625" style="9" customWidth="1"/>
    <col min="4" max="4" width="21.5703125" style="9" customWidth="1"/>
    <col min="5" max="5" width="15.5703125" style="9" customWidth="1"/>
    <col min="6" max="6" width="18.140625" style="9" customWidth="1"/>
    <col min="7" max="7" width="28.5703125" style="9" customWidth="1"/>
    <col min="8" max="9" width="1.85546875" style="9" customWidth="1"/>
    <col min="10" max="15" width="17.28515625" style="14" customWidth="1"/>
    <col min="16" max="52" width="9.140625" style="14"/>
    <col min="53" max="16384" width="9.140625" style="9"/>
  </cols>
  <sheetData>
    <row r="1" spans="2:80" ht="3.75" customHeight="1" thickBot="1" x14ac:dyDescent="0.3"/>
    <row r="2" spans="2:80" ht="18.75" x14ac:dyDescent="0.3">
      <c r="B2" s="49"/>
      <c r="C2" s="50" t="s">
        <v>80</v>
      </c>
      <c r="D2" s="51"/>
      <c r="E2" s="51"/>
      <c r="F2" s="51"/>
      <c r="G2" s="51"/>
      <c r="H2" s="52"/>
      <c r="AP2" s="9"/>
      <c r="AQ2" s="9"/>
      <c r="AR2" s="9"/>
      <c r="AS2" s="9"/>
      <c r="AT2" s="9"/>
      <c r="AU2" s="9"/>
      <c r="AV2" s="9"/>
      <c r="AW2" s="9"/>
      <c r="AX2" s="9"/>
      <c r="AY2" s="9"/>
      <c r="AZ2" s="9"/>
    </row>
    <row r="3" spans="2:80" ht="97.5" customHeight="1" thickBot="1" x14ac:dyDescent="0.3">
      <c r="B3" s="53"/>
      <c r="C3" s="171" t="s">
        <v>112</v>
      </c>
      <c r="D3" s="171"/>
      <c r="E3" s="171"/>
      <c r="F3" s="171"/>
      <c r="G3" s="171"/>
      <c r="H3" s="62"/>
      <c r="AP3" s="9"/>
      <c r="AQ3" s="9"/>
      <c r="AR3" s="9"/>
      <c r="AS3" s="9"/>
      <c r="AT3" s="9"/>
      <c r="AU3" s="9"/>
      <c r="AV3" s="9"/>
      <c r="AW3" s="9"/>
      <c r="AX3" s="9"/>
      <c r="AY3" s="9"/>
      <c r="AZ3" s="9"/>
    </row>
    <row r="4" spans="2:80" ht="4.5" customHeight="1" x14ac:dyDescent="0.25"/>
    <row r="5" spans="2:80" s="12" customFormat="1" x14ac:dyDescent="0.25">
      <c r="B5" s="8"/>
      <c r="C5" s="5" t="s">
        <v>46</v>
      </c>
      <c r="D5" s="160" t="str">
        <f>IF('General Info-BLIs'!D6="","",'General Info-BLIs'!D6)</f>
        <v/>
      </c>
      <c r="E5" s="160"/>
      <c r="F5" s="160"/>
      <c r="G5" s="161"/>
      <c r="H5"/>
      <c r="I5" s="6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row>
    <row r="6" spans="2:80" ht="28.5" customHeight="1" x14ac:dyDescent="0.25">
      <c r="B6" s="173" t="s">
        <v>72</v>
      </c>
      <c r="C6" s="173"/>
      <c r="D6" s="173"/>
      <c r="E6" s="173"/>
      <c r="F6" s="173"/>
      <c r="G6" s="173"/>
      <c r="H6" s="173"/>
    </row>
    <row r="7" spans="2:80" ht="6" customHeight="1" thickBot="1" x14ac:dyDescent="0.3">
      <c r="C7" s="56"/>
      <c r="D7" s="56"/>
    </row>
    <row r="8" spans="2:80" ht="25.5" customHeight="1" x14ac:dyDescent="0.25">
      <c r="B8" s="174" t="s">
        <v>125</v>
      </c>
      <c r="C8" s="175"/>
      <c r="D8" s="175"/>
      <c r="E8" s="175"/>
      <c r="F8" s="175"/>
      <c r="G8" s="175"/>
      <c r="H8" s="176"/>
    </row>
    <row r="9" spans="2:80" ht="18.75" x14ac:dyDescent="0.25">
      <c r="B9" s="10"/>
      <c r="C9" s="189" t="s">
        <v>58</v>
      </c>
      <c r="D9" s="189"/>
      <c r="E9" s="189"/>
      <c r="F9" s="189"/>
      <c r="G9" s="189"/>
      <c r="H9" s="11"/>
    </row>
    <row r="10" spans="2:80" ht="5.25" customHeight="1" x14ac:dyDescent="0.25">
      <c r="B10" s="10"/>
      <c r="C10" s="64"/>
      <c r="D10" s="64"/>
      <c r="H10" s="11"/>
    </row>
    <row r="11" spans="2:80" ht="30.75" customHeight="1" x14ac:dyDescent="0.25">
      <c r="B11" s="10"/>
      <c r="C11" s="187" t="s">
        <v>0</v>
      </c>
      <c r="D11" s="188"/>
      <c r="E11" s="65" t="s">
        <v>1</v>
      </c>
      <c r="F11" s="190" t="s">
        <v>2</v>
      </c>
      <c r="G11" s="191"/>
      <c r="H11" s="11"/>
    </row>
    <row r="12" spans="2:80" ht="65.25" customHeight="1" x14ac:dyDescent="0.25">
      <c r="B12" s="10"/>
      <c r="C12" s="185" t="s">
        <v>3</v>
      </c>
      <c r="D12" s="186"/>
      <c r="E12" s="66" t="s">
        <v>10</v>
      </c>
      <c r="F12" s="192"/>
      <c r="G12" s="193"/>
      <c r="H12" s="11"/>
    </row>
    <row r="13" spans="2:80" ht="65.25" customHeight="1" x14ac:dyDescent="0.25">
      <c r="B13" s="10"/>
      <c r="C13" s="185" t="s">
        <v>4</v>
      </c>
      <c r="D13" s="186"/>
      <c r="E13" s="66" t="s">
        <v>10</v>
      </c>
      <c r="F13" s="192"/>
      <c r="G13" s="193"/>
      <c r="H13" s="11"/>
    </row>
    <row r="14" spans="2:80" ht="65.25" customHeight="1" x14ac:dyDescent="0.25">
      <c r="B14" s="10"/>
      <c r="C14" s="185" t="s">
        <v>5</v>
      </c>
      <c r="D14" s="186"/>
      <c r="E14" s="66" t="s">
        <v>10</v>
      </c>
      <c r="F14" s="192"/>
      <c r="G14" s="193"/>
      <c r="H14" s="11"/>
    </row>
    <row r="15" spans="2:80" ht="65.25" customHeight="1" x14ac:dyDescent="0.25">
      <c r="B15" s="10"/>
      <c r="C15" s="185" t="s">
        <v>6</v>
      </c>
      <c r="D15" s="186"/>
      <c r="E15" s="66" t="s">
        <v>10</v>
      </c>
      <c r="F15" s="192"/>
      <c r="G15" s="193"/>
      <c r="H15" s="11"/>
    </row>
    <row r="16" spans="2:80" ht="65.25" customHeight="1" x14ac:dyDescent="0.25">
      <c r="B16" s="10"/>
      <c r="C16" s="185" t="s">
        <v>7</v>
      </c>
      <c r="D16" s="186"/>
      <c r="E16" s="66" t="s">
        <v>10</v>
      </c>
      <c r="F16" s="192"/>
      <c r="G16" s="193"/>
      <c r="H16" s="11"/>
    </row>
    <row r="17" spans="2:8" ht="65.25" customHeight="1" x14ac:dyDescent="0.25">
      <c r="B17" s="10"/>
      <c r="C17" s="185" t="s">
        <v>8</v>
      </c>
      <c r="D17" s="186"/>
      <c r="E17" s="66" t="s">
        <v>10</v>
      </c>
      <c r="F17" s="192"/>
      <c r="G17" s="193"/>
      <c r="H17" s="11"/>
    </row>
    <row r="18" spans="2:8" ht="65.25" customHeight="1" x14ac:dyDescent="0.25">
      <c r="B18" s="10"/>
      <c r="C18" s="185" t="s">
        <v>9</v>
      </c>
      <c r="D18" s="186"/>
      <c r="E18" s="66" t="s">
        <v>10</v>
      </c>
      <c r="F18" s="192"/>
      <c r="G18" s="193"/>
      <c r="H18" s="11"/>
    </row>
    <row r="19" spans="2:8" ht="32.25" customHeight="1" x14ac:dyDescent="0.25">
      <c r="B19" s="10"/>
      <c r="C19" s="185" t="s">
        <v>85</v>
      </c>
      <c r="D19" s="186"/>
      <c r="E19" s="67">
        <f>SUM(E12:E18)</f>
        <v>0</v>
      </c>
      <c r="F19" s="194"/>
      <c r="G19" s="195"/>
      <c r="H19" s="11"/>
    </row>
    <row r="20" spans="2:8" ht="5.25" customHeight="1" thickBot="1" x14ac:dyDescent="0.3">
      <c r="B20" s="15"/>
      <c r="C20" s="16"/>
      <c r="D20" s="16"/>
      <c r="E20" s="16"/>
      <c r="F20" s="16"/>
      <c r="G20" s="16"/>
      <c r="H20" s="17"/>
    </row>
    <row r="21" spans="2:8" ht="5.25" customHeight="1" x14ac:dyDescent="0.25"/>
    <row r="22" spans="2:8" s="14" customFormat="1" x14ac:dyDescent="0.25"/>
    <row r="23" spans="2:8" s="14" customFormat="1" x14ac:dyDescent="0.25"/>
    <row r="24" spans="2:8" s="14" customFormat="1" x14ac:dyDescent="0.25"/>
    <row r="25" spans="2:8" s="14" customFormat="1" x14ac:dyDescent="0.25"/>
    <row r="26" spans="2:8" s="14" customFormat="1" x14ac:dyDescent="0.25"/>
    <row r="27" spans="2:8" s="14" customFormat="1" x14ac:dyDescent="0.25"/>
    <row r="28" spans="2:8" s="14" customFormat="1" x14ac:dyDescent="0.25"/>
    <row r="29" spans="2:8" s="14" customFormat="1" x14ac:dyDescent="0.25"/>
    <row r="30" spans="2:8" s="14" customFormat="1" x14ac:dyDescent="0.25"/>
    <row r="31" spans="2:8" s="14" customFormat="1" x14ac:dyDescent="0.25"/>
    <row r="32" spans="2:8"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sheetData>
  <sheetProtection sheet="1" formatRows="0" selectLockedCells="1"/>
  <mergeCells count="23">
    <mergeCell ref="C3:G3"/>
    <mergeCell ref="C18:D18"/>
    <mergeCell ref="C19:D19"/>
    <mergeCell ref="F11:G11"/>
    <mergeCell ref="F12:G12"/>
    <mergeCell ref="F13:G13"/>
    <mergeCell ref="F14:G14"/>
    <mergeCell ref="F15:G15"/>
    <mergeCell ref="F16:G16"/>
    <mergeCell ref="F17:G17"/>
    <mergeCell ref="F18:G18"/>
    <mergeCell ref="F19:G19"/>
    <mergeCell ref="C13:D13"/>
    <mergeCell ref="C14:D14"/>
    <mergeCell ref="C15:D15"/>
    <mergeCell ref="D5:G5"/>
    <mergeCell ref="C16:D16"/>
    <mergeCell ref="C17:D17"/>
    <mergeCell ref="B6:H6"/>
    <mergeCell ref="B8:H8"/>
    <mergeCell ref="C11:D11"/>
    <mergeCell ref="C12:D12"/>
    <mergeCell ref="C9:G9"/>
  </mergeCells>
  <pageMargins left="0.45" right="0.45" top="0.75" bottom="0.75" header="0.3" footer="0.3"/>
  <pageSetup scale="91" fitToHeight="0" orientation="portrait" r:id="rId1"/>
  <headerFooter>
    <oddHeader>&amp;R&amp;"-,Bold Italic"&amp;A</oddHeader>
    <oddFooter>&amp;L&amp;9&amp;F&amp;R&amp;"-,Bold Italic"Page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C970F-B1EE-4ACD-B5E2-903FC664BB8B}">
  <sheetPr codeName="Sheet5">
    <pageSetUpPr fitToPage="1"/>
  </sheetPr>
  <dimension ref="B1:CB214"/>
  <sheetViews>
    <sheetView showGridLines="0" zoomScaleNormal="100" workbookViewId="0">
      <selection activeCell="E11" sqref="E11"/>
    </sheetView>
  </sheetViews>
  <sheetFormatPr defaultRowHeight="15" x14ac:dyDescent="0.25"/>
  <cols>
    <col min="1" max="2" width="2" style="9" customWidth="1"/>
    <col min="3" max="3" width="14.5703125" style="9" customWidth="1"/>
    <col min="4" max="4" width="16.28515625" style="9" customWidth="1"/>
    <col min="5" max="5" width="17.140625" style="9" customWidth="1"/>
    <col min="6" max="6" width="19.42578125" style="9" customWidth="1"/>
    <col min="7" max="7" width="32" style="9" customWidth="1"/>
    <col min="8" max="9" width="1.7109375" style="9" customWidth="1"/>
    <col min="10" max="41" width="9.140625" style="14"/>
    <col min="42" max="16384" width="9.140625" style="9"/>
  </cols>
  <sheetData>
    <row r="1" spans="2:80" ht="3.75" customHeight="1" thickBot="1" x14ac:dyDescent="0.3"/>
    <row r="2" spans="2:80" ht="18.75" x14ac:dyDescent="0.3">
      <c r="B2" s="49"/>
      <c r="C2" s="50" t="s">
        <v>79</v>
      </c>
      <c r="D2" s="51"/>
      <c r="E2" s="51"/>
      <c r="F2" s="51"/>
      <c r="G2" s="51"/>
      <c r="H2" s="52"/>
    </row>
    <row r="3" spans="2:80" ht="123.75" customHeight="1" thickBot="1" x14ac:dyDescent="0.3">
      <c r="B3" s="53"/>
      <c r="C3" s="171" t="s">
        <v>113</v>
      </c>
      <c r="D3" s="171"/>
      <c r="E3" s="171"/>
      <c r="F3" s="171"/>
      <c r="G3" s="171"/>
      <c r="H3" s="62"/>
    </row>
    <row r="4" spans="2:80" ht="9" customHeight="1" x14ac:dyDescent="0.25">
      <c r="C4" s="55"/>
      <c r="D4" s="55"/>
      <c r="E4" s="55"/>
      <c r="F4" s="55"/>
      <c r="G4" s="55"/>
    </row>
    <row r="5" spans="2:80" s="12" customFormat="1" ht="13.5" customHeight="1" x14ac:dyDescent="0.25">
      <c r="B5" s="4"/>
      <c r="C5" s="5" t="s">
        <v>46</v>
      </c>
      <c r="D5" s="160" t="str">
        <f>IF('General Info-BLIs'!D6="","",'General Info-BLIs'!D6)</f>
        <v/>
      </c>
      <c r="E5" s="160"/>
      <c r="F5" s="160"/>
      <c r="G5" s="161"/>
      <c r="H5"/>
      <c r="I5" s="6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row>
    <row r="6" spans="2:80" ht="30.75" customHeight="1" thickBot="1" x14ac:dyDescent="0.3">
      <c r="B6" s="200" t="s">
        <v>59</v>
      </c>
      <c r="C6" s="200"/>
      <c r="D6" s="200"/>
      <c r="E6" s="200"/>
      <c r="F6" s="200"/>
      <c r="G6" s="200"/>
      <c r="H6" s="200"/>
    </row>
    <row r="7" spans="2:80" ht="20.25" customHeight="1" x14ac:dyDescent="0.35">
      <c r="B7" s="205" t="s">
        <v>126</v>
      </c>
      <c r="C7" s="206"/>
      <c r="D7" s="206"/>
      <c r="E7" s="206"/>
      <c r="F7" s="206"/>
      <c r="G7" s="206"/>
      <c r="H7" s="207"/>
    </row>
    <row r="8" spans="2:80" s="69" customFormat="1" ht="18.75" x14ac:dyDescent="0.3">
      <c r="B8" s="68"/>
      <c r="C8" s="211" t="s">
        <v>60</v>
      </c>
      <c r="D8" s="211"/>
      <c r="E8" s="211"/>
      <c r="F8" s="211"/>
      <c r="G8" s="211"/>
      <c r="H8" s="212"/>
      <c r="J8" s="70"/>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row>
    <row r="9" spans="2:80" ht="7.5" customHeight="1" x14ac:dyDescent="0.25">
      <c r="B9" s="10"/>
      <c r="C9" s="72"/>
      <c r="D9" s="72"/>
      <c r="H9" s="11"/>
    </row>
    <row r="10" spans="2:80" ht="34.5" x14ac:dyDescent="0.25">
      <c r="B10" s="10"/>
      <c r="C10" s="201" t="s">
        <v>0</v>
      </c>
      <c r="D10" s="202"/>
      <c r="E10" s="73" t="s">
        <v>1</v>
      </c>
      <c r="F10" s="213" t="s">
        <v>2</v>
      </c>
      <c r="G10" s="214"/>
      <c r="H10" s="11"/>
    </row>
    <row r="11" spans="2:80" ht="51.95" customHeight="1" x14ac:dyDescent="0.25">
      <c r="B11" s="10"/>
      <c r="C11" s="198" t="s">
        <v>16</v>
      </c>
      <c r="D11" s="199"/>
      <c r="E11" s="66" t="s">
        <v>10</v>
      </c>
      <c r="F11" s="203"/>
      <c r="G11" s="204"/>
      <c r="H11" s="11"/>
    </row>
    <row r="12" spans="2:80" ht="51.95" customHeight="1" x14ac:dyDescent="0.25">
      <c r="B12" s="10"/>
      <c r="C12" s="198" t="s">
        <v>17</v>
      </c>
      <c r="D12" s="199"/>
      <c r="E12" s="66" t="s">
        <v>10</v>
      </c>
      <c r="F12" s="203"/>
      <c r="G12" s="204"/>
      <c r="H12" s="11"/>
    </row>
    <row r="13" spans="2:80" ht="51.95" customHeight="1" x14ac:dyDescent="0.25">
      <c r="B13" s="10"/>
      <c r="C13" s="198" t="s">
        <v>18</v>
      </c>
      <c r="D13" s="199"/>
      <c r="E13" s="66" t="s">
        <v>10</v>
      </c>
      <c r="F13" s="203"/>
      <c r="G13" s="204"/>
      <c r="H13" s="11"/>
    </row>
    <row r="14" spans="2:80" ht="51.95" customHeight="1" x14ac:dyDescent="0.25">
      <c r="B14" s="10"/>
      <c r="C14" s="198" t="s">
        <v>19</v>
      </c>
      <c r="D14" s="199"/>
      <c r="E14" s="66" t="s">
        <v>10</v>
      </c>
      <c r="F14" s="203"/>
      <c r="G14" s="204"/>
      <c r="H14" s="11"/>
    </row>
    <row r="15" spans="2:80" ht="51.95" customHeight="1" x14ac:dyDescent="0.25">
      <c r="B15" s="10"/>
      <c r="C15" s="198" t="s">
        <v>20</v>
      </c>
      <c r="D15" s="199"/>
      <c r="E15" s="66" t="s">
        <v>10</v>
      </c>
      <c r="F15" s="203"/>
      <c r="G15" s="204"/>
      <c r="H15" s="11"/>
    </row>
    <row r="16" spans="2:80" ht="51.95" customHeight="1" x14ac:dyDescent="0.25">
      <c r="B16" s="10"/>
      <c r="C16" s="198" t="s">
        <v>21</v>
      </c>
      <c r="D16" s="199"/>
      <c r="E16" s="66" t="s">
        <v>10</v>
      </c>
      <c r="F16" s="203"/>
      <c r="G16" s="204"/>
      <c r="H16" s="11"/>
    </row>
    <row r="17" spans="2:8" ht="51.95" customHeight="1" x14ac:dyDescent="0.25">
      <c r="B17" s="10"/>
      <c r="C17" s="198" t="s">
        <v>22</v>
      </c>
      <c r="D17" s="199"/>
      <c r="E17" s="66" t="s">
        <v>10</v>
      </c>
      <c r="F17" s="203"/>
      <c r="G17" s="204"/>
      <c r="H17" s="11"/>
    </row>
    <row r="18" spans="2:8" ht="51.95" customHeight="1" x14ac:dyDescent="0.25">
      <c r="B18" s="10"/>
      <c r="C18" s="198" t="s">
        <v>23</v>
      </c>
      <c r="D18" s="199"/>
      <c r="E18" s="66" t="s">
        <v>10</v>
      </c>
      <c r="F18" s="203"/>
      <c r="G18" s="204"/>
      <c r="H18" s="11"/>
    </row>
    <row r="19" spans="2:8" ht="51.95" customHeight="1" x14ac:dyDescent="0.25">
      <c r="B19" s="10"/>
      <c r="C19" s="198" t="s">
        <v>24</v>
      </c>
      <c r="D19" s="199"/>
      <c r="E19" s="66" t="s">
        <v>10</v>
      </c>
      <c r="F19" s="203"/>
      <c r="G19" s="204"/>
      <c r="H19" s="11"/>
    </row>
    <row r="20" spans="2:8" ht="51.95" customHeight="1" x14ac:dyDescent="0.25">
      <c r="B20" s="10"/>
      <c r="C20" s="198" t="s">
        <v>25</v>
      </c>
      <c r="D20" s="199"/>
      <c r="E20" s="66" t="s">
        <v>10</v>
      </c>
      <c r="F20" s="203"/>
      <c r="G20" s="204"/>
      <c r="H20" s="11"/>
    </row>
    <row r="21" spans="2:8" ht="51.95" customHeight="1" x14ac:dyDescent="0.25">
      <c r="B21" s="10"/>
      <c r="C21" s="198" t="s">
        <v>26</v>
      </c>
      <c r="D21" s="199"/>
      <c r="E21" s="66" t="s">
        <v>10</v>
      </c>
      <c r="F21" s="203"/>
      <c r="G21" s="204"/>
      <c r="H21" s="11"/>
    </row>
    <row r="22" spans="2:8" ht="51.95" customHeight="1" x14ac:dyDescent="0.25">
      <c r="B22" s="10"/>
      <c r="C22" s="198" t="s">
        <v>27</v>
      </c>
      <c r="D22" s="199"/>
      <c r="E22" s="66" t="s">
        <v>10</v>
      </c>
      <c r="F22" s="203"/>
      <c r="G22" s="204"/>
      <c r="H22" s="11"/>
    </row>
    <row r="23" spans="2:8" ht="51.95" customHeight="1" x14ac:dyDescent="0.25">
      <c r="B23" s="10"/>
      <c r="C23" s="198" t="s">
        <v>28</v>
      </c>
      <c r="D23" s="199"/>
      <c r="E23" s="66" t="s">
        <v>10</v>
      </c>
      <c r="F23" s="203"/>
      <c r="G23" s="204"/>
      <c r="H23" s="11"/>
    </row>
    <row r="24" spans="2:8" ht="51.95" customHeight="1" x14ac:dyDescent="0.25">
      <c r="B24" s="10"/>
      <c r="C24" s="198" t="s">
        <v>29</v>
      </c>
      <c r="D24" s="199"/>
      <c r="E24" s="66" t="s">
        <v>10</v>
      </c>
      <c r="F24" s="203"/>
      <c r="G24" s="204"/>
      <c r="H24" s="11"/>
    </row>
    <row r="25" spans="2:8" ht="51.95" customHeight="1" x14ac:dyDescent="0.25">
      <c r="B25" s="10"/>
      <c r="C25" s="198" t="s">
        <v>30</v>
      </c>
      <c r="D25" s="199"/>
      <c r="E25" s="66" t="s">
        <v>10</v>
      </c>
      <c r="F25" s="203"/>
      <c r="G25" s="204"/>
      <c r="H25" s="11"/>
    </row>
    <row r="26" spans="2:8" ht="51.95" customHeight="1" x14ac:dyDescent="0.25">
      <c r="B26" s="10"/>
      <c r="C26" s="198" t="s">
        <v>31</v>
      </c>
      <c r="D26" s="199"/>
      <c r="E26" s="66" t="s">
        <v>10</v>
      </c>
      <c r="F26" s="203"/>
      <c r="G26" s="204"/>
      <c r="H26" s="11"/>
    </row>
    <row r="27" spans="2:8" ht="111.75" customHeight="1" x14ac:dyDescent="0.25">
      <c r="B27" s="10"/>
      <c r="C27" s="198" t="s">
        <v>87</v>
      </c>
      <c r="D27" s="199"/>
      <c r="E27" s="66" t="s">
        <v>10</v>
      </c>
      <c r="F27" s="203"/>
      <c r="G27" s="204"/>
      <c r="H27" s="11"/>
    </row>
    <row r="28" spans="2:8" ht="45.75" customHeight="1" x14ac:dyDescent="0.25">
      <c r="B28" s="10"/>
      <c r="C28" s="217" t="s">
        <v>86</v>
      </c>
      <c r="D28" s="218"/>
      <c r="E28" s="74">
        <f>SUM(E11:E27)</f>
        <v>0</v>
      </c>
      <c r="F28" s="215"/>
      <c r="G28" s="216"/>
      <c r="H28" s="11"/>
    </row>
    <row r="29" spans="2:8" x14ac:dyDescent="0.25">
      <c r="B29" s="10"/>
      <c r="H29" s="11"/>
    </row>
    <row r="30" spans="2:8" ht="243" customHeight="1" x14ac:dyDescent="0.25">
      <c r="B30" s="10"/>
      <c r="C30" s="196" t="s">
        <v>120</v>
      </c>
      <c r="D30" s="197"/>
      <c r="E30" s="208"/>
      <c r="F30" s="209"/>
      <c r="G30" s="210"/>
      <c r="H30" s="11"/>
    </row>
    <row r="31" spans="2:8" ht="7.5" customHeight="1" thickBot="1" x14ac:dyDescent="0.3">
      <c r="B31" s="15"/>
      <c r="C31" s="16"/>
      <c r="D31" s="16"/>
      <c r="E31" s="16"/>
      <c r="F31" s="16"/>
      <c r="G31" s="16"/>
      <c r="H31" s="17"/>
    </row>
    <row r="32" spans="2:8" ht="8.25" customHeigh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sheetData>
  <sheetProtection sheet="1" formatRows="0" selectLockedCells="1"/>
  <mergeCells count="45">
    <mergeCell ref="C11:D11"/>
    <mergeCell ref="C12:D12"/>
    <mergeCell ref="F28:G28"/>
    <mergeCell ref="C24:D24"/>
    <mergeCell ref="C25:D25"/>
    <mergeCell ref="C26:D26"/>
    <mergeCell ref="C27:D27"/>
    <mergeCell ref="C28:D28"/>
    <mergeCell ref="F26:G26"/>
    <mergeCell ref="F27:G27"/>
    <mergeCell ref="F24:G24"/>
    <mergeCell ref="F25:G25"/>
    <mergeCell ref="F20:G20"/>
    <mergeCell ref="C3:G3"/>
    <mergeCell ref="E30:G30"/>
    <mergeCell ref="C8:H8"/>
    <mergeCell ref="F10:G10"/>
    <mergeCell ref="F11:G11"/>
    <mergeCell ref="F12:G12"/>
    <mergeCell ref="F13:G13"/>
    <mergeCell ref="F14:G14"/>
    <mergeCell ref="F15:G15"/>
    <mergeCell ref="F16:G16"/>
    <mergeCell ref="F17:G17"/>
    <mergeCell ref="F18:G18"/>
    <mergeCell ref="F19:G19"/>
    <mergeCell ref="C21:D21"/>
    <mergeCell ref="C22:D22"/>
    <mergeCell ref="C23:D23"/>
    <mergeCell ref="D5:G5"/>
    <mergeCell ref="C30:D30"/>
    <mergeCell ref="C13:D13"/>
    <mergeCell ref="C14:D14"/>
    <mergeCell ref="C15:D15"/>
    <mergeCell ref="B6:H6"/>
    <mergeCell ref="C10:D10"/>
    <mergeCell ref="F21:G21"/>
    <mergeCell ref="F22:G22"/>
    <mergeCell ref="F23:G23"/>
    <mergeCell ref="B7:H7"/>
    <mergeCell ref="C16:D16"/>
    <mergeCell ref="C17:D17"/>
    <mergeCell ref="C18:D18"/>
    <mergeCell ref="C19:D19"/>
    <mergeCell ref="C20:D20"/>
  </mergeCells>
  <pageMargins left="0.45" right="0.45" top="0.75" bottom="0.75" header="0.3" footer="0.3"/>
  <pageSetup scale="90" fitToHeight="0" orientation="portrait" r:id="rId1"/>
  <headerFooter>
    <oddHeader>&amp;R&amp;"-,Bold Italic"&amp;A</oddHeader>
    <oddFooter>&amp;L&amp;9&amp;F&amp;R&amp;"-,Bold Italic"Page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EEAF-D78D-4B3D-B065-D46B54D50400}">
  <sheetPr codeName="Sheet6">
    <pageSetUpPr fitToPage="1"/>
  </sheetPr>
  <dimension ref="B1:CA252"/>
  <sheetViews>
    <sheetView showGridLines="0" zoomScaleNormal="100" workbookViewId="0">
      <selection activeCell="F10" sqref="F10"/>
    </sheetView>
  </sheetViews>
  <sheetFormatPr defaultRowHeight="15" x14ac:dyDescent="0.25"/>
  <cols>
    <col min="1" max="2" width="2.140625" style="9" customWidth="1"/>
    <col min="3" max="3" width="12.85546875" style="9" customWidth="1"/>
    <col min="4" max="4" width="34.85546875" style="9" customWidth="1"/>
    <col min="5" max="5" width="20.42578125" style="9" customWidth="1"/>
    <col min="6" max="6" width="26.85546875" style="9" customWidth="1"/>
    <col min="7" max="7" width="2.28515625" style="9" customWidth="1"/>
    <col min="8" max="8" width="1.5703125" style="9" customWidth="1"/>
    <col min="9" max="44" width="9.140625" style="14"/>
    <col min="45" max="16384" width="9.140625" style="9"/>
  </cols>
  <sheetData>
    <row r="1" spans="2:79" ht="3.75" customHeight="1" thickBot="1" x14ac:dyDescent="0.3">
      <c r="AO1" s="9"/>
      <c r="AP1" s="9"/>
      <c r="AQ1" s="9"/>
      <c r="AR1" s="9"/>
    </row>
    <row r="2" spans="2:79" ht="18.75" customHeight="1" x14ac:dyDescent="0.3">
      <c r="B2" s="49"/>
      <c r="C2" s="50" t="s">
        <v>115</v>
      </c>
      <c r="D2" s="51"/>
      <c r="E2" s="51"/>
      <c r="F2" s="51"/>
      <c r="G2" s="52"/>
      <c r="AO2" s="9"/>
      <c r="AP2" s="9"/>
      <c r="AQ2" s="9"/>
      <c r="AR2" s="9"/>
    </row>
    <row r="3" spans="2:79" ht="25.5" customHeight="1" thickBot="1" x14ac:dyDescent="0.3">
      <c r="B3" s="53"/>
      <c r="C3" s="171" t="s">
        <v>114</v>
      </c>
      <c r="D3" s="171"/>
      <c r="E3" s="171"/>
      <c r="F3" s="171"/>
      <c r="G3" s="54"/>
      <c r="AO3" s="9"/>
      <c r="AP3" s="9"/>
      <c r="AQ3" s="9"/>
      <c r="AR3" s="9"/>
    </row>
    <row r="4" spans="2:79" ht="9" customHeight="1" x14ac:dyDescent="0.25">
      <c r="C4" s="55"/>
      <c r="D4" s="55"/>
      <c r="E4"/>
      <c r="F4"/>
      <c r="G4"/>
      <c r="AO4" s="9"/>
      <c r="AP4" s="9"/>
      <c r="AQ4" s="9"/>
      <c r="AR4" s="9"/>
    </row>
    <row r="5" spans="2:79" s="12" customFormat="1" ht="13.5" customHeight="1" x14ac:dyDescent="0.2">
      <c r="B5" s="4"/>
      <c r="C5" s="5" t="s">
        <v>46</v>
      </c>
      <c r="D5" s="160" t="str">
        <f>IF('General Info-BLIs'!D6="","",'General Info-BLIs'!D6)</f>
        <v/>
      </c>
      <c r="E5" s="160"/>
      <c r="F5" s="160"/>
      <c r="G5" s="161"/>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row>
    <row r="6" spans="2:79" ht="25.5" customHeight="1" x14ac:dyDescent="0.25">
      <c r="B6" s="219" t="s">
        <v>116</v>
      </c>
      <c r="C6" s="219"/>
      <c r="D6" s="219"/>
      <c r="E6" s="219"/>
      <c r="F6" s="219"/>
      <c r="G6" s="219"/>
    </row>
    <row r="7" spans="2:79" ht="7.5" customHeight="1" thickBot="1" x14ac:dyDescent="0.3">
      <c r="C7" s="7"/>
      <c r="D7" s="7"/>
      <c r="E7" s="7"/>
      <c r="F7" s="7"/>
    </row>
    <row r="8" spans="2:79" ht="21" customHeight="1" x14ac:dyDescent="0.35">
      <c r="B8" s="205" t="s">
        <v>116</v>
      </c>
      <c r="C8" s="206"/>
      <c r="D8" s="206"/>
      <c r="E8" s="206"/>
      <c r="F8" s="206"/>
      <c r="G8" s="207"/>
    </row>
    <row r="9" spans="2:79" ht="6.75" customHeight="1" x14ac:dyDescent="0.25">
      <c r="B9" s="10"/>
      <c r="G9" s="11"/>
    </row>
    <row r="10" spans="2:79" ht="15.75" x14ac:dyDescent="0.25">
      <c r="B10" s="10"/>
      <c r="C10" s="220" t="s">
        <v>88</v>
      </c>
      <c r="D10" s="221"/>
      <c r="E10" s="222"/>
      <c r="F10" s="76" t="s">
        <v>10</v>
      </c>
      <c r="G10" s="11"/>
    </row>
    <row r="11" spans="2:79" ht="12" customHeight="1" thickBot="1" x14ac:dyDescent="0.3">
      <c r="B11" s="15"/>
      <c r="C11" s="75"/>
      <c r="D11" s="75"/>
      <c r="E11" s="75"/>
      <c r="F11" s="75"/>
      <c r="G11" s="17"/>
    </row>
    <row r="12" spans="2:79" ht="9.75" customHeight="1" x14ac:dyDescent="0.25">
      <c r="C12" s="72"/>
      <c r="D12" s="72"/>
      <c r="E12" s="72"/>
    </row>
    <row r="13" spans="2:79" s="14" customFormat="1" x14ac:dyDescent="0.25"/>
    <row r="14" spans="2:79" s="14" customFormat="1" x14ac:dyDescent="0.25"/>
    <row r="15" spans="2:79" s="14" customFormat="1" x14ac:dyDescent="0.25"/>
    <row r="16" spans="2:79" s="14" customFormat="1" x14ac:dyDescent="0.25"/>
    <row r="17" s="14" customFormat="1" x14ac:dyDescent="0.25"/>
    <row r="18" s="14" customFormat="1" x14ac:dyDescent="0.25"/>
    <row r="19" s="14" customFormat="1" x14ac:dyDescent="0.25"/>
    <row r="20" s="14" customFormat="1" x14ac:dyDescent="0.25"/>
    <row r="21" s="14" customFormat="1" x14ac:dyDescent="0.25"/>
    <row r="22" s="14" customFormat="1" x14ac:dyDescent="0.25"/>
    <row r="23" s="14" customFormat="1" x14ac:dyDescent="0.25"/>
    <row r="24" s="14" customFormat="1" x14ac:dyDescent="0.25"/>
    <row r="25" s="14" customFormat="1" x14ac:dyDescent="0.25"/>
    <row r="26" s="14" customFormat="1" x14ac:dyDescent="0.25"/>
    <row r="27" s="14" customFormat="1" x14ac:dyDescent="0.25"/>
    <row r="28" s="14" customFormat="1" x14ac:dyDescent="0.25"/>
    <row r="29" s="14" customFormat="1" x14ac:dyDescent="0.25"/>
    <row r="30" s="14" customFormat="1" x14ac:dyDescent="0.25"/>
    <row r="31" s="14" customFormat="1" x14ac:dyDescent="0.25"/>
    <row r="32" s="14" customForma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sheetData>
  <sheetProtection sheet="1" formatRows="0" selectLockedCells="1"/>
  <mergeCells count="5">
    <mergeCell ref="C3:F3"/>
    <mergeCell ref="B8:G8"/>
    <mergeCell ref="B6:G6"/>
    <mergeCell ref="C10:E10"/>
    <mergeCell ref="D5:G5"/>
  </mergeCells>
  <pageMargins left="0.45" right="0.45" top="0.75" bottom="0.75" header="0.3" footer="0.3"/>
  <pageSetup scale="93" fitToHeight="0" orientation="portrait" r:id="rId1"/>
  <headerFooter>
    <oddHeader>&amp;R&amp;"-,Bold Italic"&amp;A</oddHeader>
    <oddFooter>&amp;L&amp;9&amp;F&amp;R&amp;"-,Bold Italic"Page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B7B4-5E59-464C-A6FA-551627592E3A}">
  <sheetPr codeName="Sheet7">
    <tabColor theme="7" tint="0.39997558519241921"/>
    <pageSetUpPr fitToPage="1"/>
  </sheetPr>
  <dimension ref="B1:AZ415"/>
  <sheetViews>
    <sheetView showGridLines="0" zoomScaleNormal="100" workbookViewId="0">
      <selection activeCell="C2" sqref="C2"/>
    </sheetView>
  </sheetViews>
  <sheetFormatPr defaultRowHeight="15" x14ac:dyDescent="0.25"/>
  <cols>
    <col min="1" max="2" width="1.7109375" style="9" customWidth="1"/>
    <col min="3" max="3" width="43.28515625" style="9" customWidth="1"/>
    <col min="4" max="4" width="46.7109375" style="9" customWidth="1"/>
    <col min="5" max="6" width="1.5703125" style="9" customWidth="1"/>
    <col min="7" max="52" width="9.140625" style="14"/>
    <col min="53" max="16384" width="9.140625" style="9"/>
  </cols>
  <sheetData>
    <row r="1" spans="2:52" ht="6.75" customHeight="1" thickBot="1" x14ac:dyDescent="0.3"/>
    <row r="2" spans="2:52" ht="18.75" x14ac:dyDescent="0.3">
      <c r="B2" s="49"/>
      <c r="C2" s="50" t="s">
        <v>82</v>
      </c>
      <c r="D2" s="51"/>
      <c r="E2" s="52"/>
    </row>
    <row r="3" spans="2:52" ht="113.25" customHeight="1" thickBot="1" x14ac:dyDescent="0.3">
      <c r="B3" s="53"/>
      <c r="C3" s="171" t="s">
        <v>121</v>
      </c>
      <c r="D3" s="171"/>
      <c r="E3" s="62"/>
    </row>
    <row r="4" spans="2:52" ht="26.25" x14ac:dyDescent="0.25">
      <c r="C4" s="226" t="s">
        <v>89</v>
      </c>
      <c r="D4" s="226"/>
      <c r="F4" s="77"/>
    </row>
    <row r="5" spans="2:52" ht="5.25" customHeight="1" thickBot="1" x14ac:dyDescent="0.3">
      <c r="C5" s="77"/>
      <c r="D5" s="77"/>
      <c r="F5" s="77"/>
    </row>
    <row r="6" spans="2:52" s="80" customFormat="1" ht="22.5" customHeight="1" thickBot="1" x14ac:dyDescent="0.4">
      <c r="B6" s="223" t="s">
        <v>55</v>
      </c>
      <c r="C6" s="224"/>
      <c r="D6" s="224"/>
      <c r="E6" s="225"/>
      <c r="F6" s="78"/>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row>
    <row r="7" spans="2:52" ht="6.75" customHeight="1" x14ac:dyDescent="0.3">
      <c r="B7" s="10"/>
      <c r="C7" s="81"/>
      <c r="D7" s="81"/>
      <c r="E7" s="82"/>
      <c r="F7" s="83"/>
    </row>
    <row r="8" spans="2:52" s="90" customFormat="1" ht="20.25" customHeight="1" x14ac:dyDescent="0.3">
      <c r="B8" s="84"/>
      <c r="C8" s="85" t="s">
        <v>46</v>
      </c>
      <c r="D8" s="86" t="str">
        <f>IF('General Info-BLIs'!D6="","",'General Info-BLIs'!D6)</f>
        <v/>
      </c>
      <c r="E8" s="87"/>
      <c r="F8" s="88"/>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row>
    <row r="9" spans="2:52" s="90" customFormat="1" ht="20.25" customHeight="1" x14ac:dyDescent="0.3">
      <c r="B9" s="84"/>
      <c r="C9" s="85" t="s">
        <v>47</v>
      </c>
      <c r="D9" s="86" t="str">
        <f>IF('General Info-BLIs'!D7="","",'General Info-BLIs'!D7)</f>
        <v/>
      </c>
      <c r="E9" s="87"/>
      <c r="F9" s="91"/>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row>
    <row r="10" spans="2:52" s="90" customFormat="1" ht="20.25" customHeight="1" x14ac:dyDescent="0.3">
      <c r="B10" s="84"/>
      <c r="C10" s="85" t="s">
        <v>48</v>
      </c>
      <c r="D10" s="86" t="str">
        <f>IF('General Info-BLIs'!D8="","",'General Info-BLIs'!D8)</f>
        <v/>
      </c>
      <c r="E10" s="87"/>
      <c r="F10" s="91"/>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row>
    <row r="11" spans="2:52" s="90" customFormat="1" ht="20.25" customHeight="1" x14ac:dyDescent="0.3">
      <c r="B11" s="84"/>
      <c r="C11" s="85" t="s">
        <v>49</v>
      </c>
      <c r="D11" s="86" t="str">
        <f>IF('General Info-BLIs'!D9="","",'General Info-BLIs'!D9)</f>
        <v/>
      </c>
      <c r="E11" s="87"/>
      <c r="F11" s="91"/>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row>
    <row r="12" spans="2:52" ht="7.5" customHeight="1" thickBot="1" x14ac:dyDescent="0.35">
      <c r="B12" s="15"/>
      <c r="C12" s="92"/>
      <c r="D12" s="93"/>
      <c r="E12" s="17"/>
      <c r="F12" s="94"/>
    </row>
    <row r="13" spans="2:52" ht="9" customHeight="1" thickBot="1" x14ac:dyDescent="0.3"/>
    <row r="14" spans="2:52" ht="24" customHeight="1" thickBot="1" x14ac:dyDescent="0.3">
      <c r="B14" s="223" t="s">
        <v>56</v>
      </c>
      <c r="C14" s="224"/>
      <c r="D14" s="224"/>
      <c r="E14" s="225"/>
    </row>
    <row r="15" spans="2:52" ht="6" customHeight="1" x14ac:dyDescent="0.35">
      <c r="B15" s="10"/>
      <c r="C15" s="95"/>
      <c r="E15" s="11"/>
    </row>
    <row r="16" spans="2:52" ht="34.5" x14ac:dyDescent="0.25">
      <c r="B16" s="10"/>
      <c r="C16" s="96" t="s">
        <v>37</v>
      </c>
      <c r="D16" s="65" t="s">
        <v>38</v>
      </c>
      <c r="E16" s="11"/>
    </row>
    <row r="17" spans="2:5" ht="15.75" x14ac:dyDescent="0.25">
      <c r="B17" s="10"/>
      <c r="C17" s="97" t="s">
        <v>117</v>
      </c>
      <c r="D17" s="98" t="str">
        <f>IF('General Info-BLIs'!E16="YES",'Capital Costs'!D32,IF('General Info-BLIs'!E16="NO","$0","$0"))</f>
        <v>$0</v>
      </c>
      <c r="E17" s="11"/>
    </row>
    <row r="18" spans="2:5" ht="15.75" x14ac:dyDescent="0.25">
      <c r="B18" s="10"/>
      <c r="C18" s="97" t="s">
        <v>39</v>
      </c>
      <c r="D18" s="98" t="str">
        <f>IF('General Info-BLIs'!E17="YES",'Rental Assistance'!K54,IF('General Info-BLIs'!E17="NO","$0","$0"))</f>
        <v>$0</v>
      </c>
      <c r="E18" s="11"/>
    </row>
    <row r="19" spans="2:5" ht="15.75" x14ac:dyDescent="0.25">
      <c r="B19" s="10"/>
      <c r="C19" s="97" t="s">
        <v>41</v>
      </c>
      <c r="D19" s="98" t="str">
        <f>IF('General Info-BLIs'!E18="YES",Operating!E19,IF('General Info-BLIs'!E18="NO","$0","$0"))</f>
        <v>$0</v>
      </c>
      <c r="E19" s="11"/>
    </row>
    <row r="20" spans="2:5" ht="15.75" x14ac:dyDescent="0.25">
      <c r="B20" s="10"/>
      <c r="C20" s="97" t="s">
        <v>40</v>
      </c>
      <c r="D20" s="98" t="str">
        <f>IF('General Info-BLIs'!E19="YES",'Supportive Services'!E28,IF('General Info-BLIs'!E19="NO","$0","$0"))</f>
        <v>$0</v>
      </c>
      <c r="E20" s="11"/>
    </row>
    <row r="21" spans="2:5" ht="31.5" x14ac:dyDescent="0.25">
      <c r="B21" s="10"/>
      <c r="C21" s="100" t="s">
        <v>61</v>
      </c>
      <c r="D21" s="101">
        <f>SUM(D17:D20)</f>
        <v>0</v>
      </c>
      <c r="E21" s="11"/>
    </row>
    <row r="22" spans="2:5" ht="15.75" x14ac:dyDescent="0.25">
      <c r="B22" s="10"/>
      <c r="C22" s="97" t="s">
        <v>42</v>
      </c>
      <c r="D22" s="98" t="str">
        <f>IF('General Info-BLIs'!E20="NO","$0",IF('General Info-BLIs'!E20="YES",'Admin '!F10,"$0"))</f>
        <v>$0</v>
      </c>
      <c r="E22" s="11"/>
    </row>
    <row r="23" spans="2:5" ht="47.25" x14ac:dyDescent="0.25">
      <c r="B23" s="10"/>
      <c r="C23" s="99" t="s">
        <v>62</v>
      </c>
      <c r="D23" s="102">
        <f>D21+D22</f>
        <v>0</v>
      </c>
      <c r="E23" s="11"/>
    </row>
    <row r="24" spans="2:5" ht="15.75" x14ac:dyDescent="0.25">
      <c r="B24" s="10"/>
      <c r="C24" s="125"/>
      <c r="D24" s="126"/>
      <c r="E24" s="11"/>
    </row>
    <row r="25" spans="2:5" ht="15.75" x14ac:dyDescent="0.25">
      <c r="B25" s="10"/>
      <c r="C25" s="130" t="s">
        <v>133</v>
      </c>
      <c r="D25" s="128" t="str">
        <f>IF(D23=0,"TBD",(D22/D21))</f>
        <v>TBD</v>
      </c>
      <c r="E25" s="11"/>
    </row>
    <row r="26" spans="2:5" ht="31.5" x14ac:dyDescent="0.25">
      <c r="B26" s="10"/>
      <c r="C26" s="130" t="s">
        <v>131</v>
      </c>
      <c r="D26" s="127" t="str">
        <f>IF(D25="TBD","TBD",IF(D25&lt;0.1,"Yes","No"))</f>
        <v>TBD</v>
      </c>
      <c r="E26" s="11"/>
    </row>
    <row r="27" spans="2:5" ht="47.25" x14ac:dyDescent="0.25">
      <c r="B27" s="10"/>
      <c r="C27" s="130" t="s">
        <v>134</v>
      </c>
      <c r="D27" s="129" t="str">
        <f>IF(D23=0,"TBD",(SUM(D18:D20)/D23))</f>
        <v>TBD</v>
      </c>
      <c r="E27" s="11"/>
    </row>
    <row r="28" spans="2:5" ht="64.5" customHeight="1" x14ac:dyDescent="0.25">
      <c r="B28" s="10"/>
      <c r="C28" s="130" t="s">
        <v>132</v>
      </c>
      <c r="D28" s="127" t="str">
        <f>IF(D27="TBD","TBD",IF((SUM(D18:D20))&lt;=(D23*0.2),"Yes","No"))</f>
        <v>TBD</v>
      </c>
      <c r="E28" s="11"/>
    </row>
    <row r="29" spans="2:5" ht="9.75" customHeight="1" thickBot="1" x14ac:dyDescent="0.3">
      <c r="B29" s="15"/>
      <c r="C29" s="16"/>
      <c r="D29" s="16"/>
      <c r="E29" s="17"/>
    </row>
    <row r="30" spans="2:5" ht="9.75" customHeight="1" x14ac:dyDescent="0.25"/>
    <row r="31" spans="2:5" ht="9.75" customHeight="1" x14ac:dyDescent="0.25"/>
    <row r="32" spans="2:5" ht="9.75" customHeight="1" x14ac:dyDescent="0.25"/>
    <row r="33" ht="9.75" customHeight="1" x14ac:dyDescent="0.25"/>
    <row r="34" ht="9.75" customHeight="1" x14ac:dyDescent="0.25"/>
    <row r="35" ht="9.75" customHeight="1" x14ac:dyDescent="0.25"/>
    <row r="36" ht="9.75" customHeight="1" x14ac:dyDescent="0.25"/>
    <row r="37" ht="9.75" customHeight="1" x14ac:dyDescent="0.25"/>
    <row r="38" ht="9.75" customHeight="1" x14ac:dyDescent="0.25"/>
    <row r="39" ht="9.75" customHeight="1" x14ac:dyDescent="0.25"/>
    <row r="40" ht="9.75" customHeight="1" x14ac:dyDescent="0.25"/>
    <row r="41" ht="9.75" customHeight="1" x14ac:dyDescent="0.25"/>
    <row r="42" ht="6.75" customHeigh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row r="273" s="14" customFormat="1" x14ac:dyDescent="0.25"/>
    <row r="274" s="14" customFormat="1" x14ac:dyDescent="0.25"/>
    <row r="275" s="14" customFormat="1" x14ac:dyDescent="0.25"/>
    <row r="276" s="14" customFormat="1" x14ac:dyDescent="0.25"/>
    <row r="277" s="14" customFormat="1" x14ac:dyDescent="0.25"/>
    <row r="278" s="14" customFormat="1" x14ac:dyDescent="0.25"/>
    <row r="279" s="14" customFormat="1" x14ac:dyDescent="0.25"/>
    <row r="280" s="14" customFormat="1" x14ac:dyDescent="0.25"/>
    <row r="281" s="14" customFormat="1" x14ac:dyDescent="0.25"/>
    <row r="282" s="14" customFormat="1" x14ac:dyDescent="0.25"/>
    <row r="283" s="14" customFormat="1" x14ac:dyDescent="0.25"/>
    <row r="284" s="14" customFormat="1" x14ac:dyDescent="0.25"/>
    <row r="285" s="14" customFormat="1" x14ac:dyDescent="0.25"/>
    <row r="286" s="14" customFormat="1" x14ac:dyDescent="0.25"/>
    <row r="287" s="14" customFormat="1" x14ac:dyDescent="0.25"/>
    <row r="288" s="14" customFormat="1" x14ac:dyDescent="0.25"/>
    <row r="289" s="14" customFormat="1" x14ac:dyDescent="0.25"/>
    <row r="290" s="14" customFormat="1" x14ac:dyDescent="0.25"/>
    <row r="291" s="14" customFormat="1" x14ac:dyDescent="0.25"/>
    <row r="292" s="14" customFormat="1" x14ac:dyDescent="0.25"/>
    <row r="293" s="14" customFormat="1" x14ac:dyDescent="0.25"/>
    <row r="294" s="14" customFormat="1" x14ac:dyDescent="0.25"/>
    <row r="295" s="14" customFormat="1" x14ac:dyDescent="0.25"/>
    <row r="296" s="14" customFormat="1" x14ac:dyDescent="0.25"/>
    <row r="297" s="14" customFormat="1" x14ac:dyDescent="0.25"/>
    <row r="298" s="14" customFormat="1" x14ac:dyDescent="0.25"/>
    <row r="299" s="14" customFormat="1" x14ac:dyDescent="0.25"/>
    <row r="300" s="14" customFormat="1" x14ac:dyDescent="0.25"/>
    <row r="301" s="14" customFormat="1" x14ac:dyDescent="0.25"/>
    <row r="302" s="14" customFormat="1" x14ac:dyDescent="0.25"/>
    <row r="303" s="14" customFormat="1" x14ac:dyDescent="0.25"/>
    <row r="30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14" customFormat="1" x14ac:dyDescent="0.25"/>
    <row r="322" s="14" customFormat="1" x14ac:dyDescent="0.25"/>
    <row r="323" s="14" customFormat="1" x14ac:dyDescent="0.25"/>
    <row r="324" s="14" customFormat="1" x14ac:dyDescent="0.25"/>
    <row r="325" s="14" customFormat="1" x14ac:dyDescent="0.25"/>
    <row r="326" s="14" customFormat="1" x14ac:dyDescent="0.25"/>
    <row r="327" s="14" customFormat="1" x14ac:dyDescent="0.25"/>
    <row r="328" s="14" customFormat="1" x14ac:dyDescent="0.25"/>
    <row r="329" s="14" customFormat="1" x14ac:dyDescent="0.25"/>
    <row r="330" s="14" customFormat="1" x14ac:dyDescent="0.25"/>
    <row r="331" s="14" customFormat="1" x14ac:dyDescent="0.25"/>
    <row r="332" s="14" customFormat="1" x14ac:dyDescent="0.25"/>
    <row r="333" s="14" customFormat="1" x14ac:dyDescent="0.25"/>
    <row r="334" s="14" customFormat="1" x14ac:dyDescent="0.25"/>
    <row r="335" s="14" customFormat="1" x14ac:dyDescent="0.25"/>
    <row r="336" s="14" customFormat="1" x14ac:dyDescent="0.25"/>
    <row r="337" s="14" customFormat="1" x14ac:dyDescent="0.25"/>
    <row r="338" s="14" customFormat="1" x14ac:dyDescent="0.25"/>
    <row r="339" s="14" customFormat="1" x14ac:dyDescent="0.25"/>
    <row r="340" s="14" customFormat="1" x14ac:dyDescent="0.25"/>
    <row r="341" s="14" customFormat="1" x14ac:dyDescent="0.25"/>
    <row r="342" s="14" customFormat="1" x14ac:dyDescent="0.25"/>
    <row r="343" s="14" customFormat="1" x14ac:dyDescent="0.25"/>
    <row r="344" s="14" customFormat="1" x14ac:dyDescent="0.25"/>
    <row r="345" s="14" customFormat="1" x14ac:dyDescent="0.25"/>
    <row r="346" s="14" customFormat="1" x14ac:dyDescent="0.25"/>
    <row r="347" s="14" customFormat="1" x14ac:dyDescent="0.25"/>
    <row r="348" s="14" customFormat="1" x14ac:dyDescent="0.25"/>
    <row r="349" s="14" customFormat="1" x14ac:dyDescent="0.25"/>
    <row r="350" s="14" customFormat="1" x14ac:dyDescent="0.25"/>
    <row r="351" s="14" customFormat="1" x14ac:dyDescent="0.25"/>
    <row r="352" s="14" customFormat="1" x14ac:dyDescent="0.25"/>
    <row r="353" s="14" customFormat="1" x14ac:dyDescent="0.25"/>
    <row r="354" s="14" customFormat="1" x14ac:dyDescent="0.25"/>
    <row r="355" s="14" customFormat="1" x14ac:dyDescent="0.25"/>
    <row r="356" s="14" customFormat="1" x14ac:dyDescent="0.25"/>
    <row r="357" s="14" customFormat="1" x14ac:dyDescent="0.25"/>
    <row r="358" s="14" customFormat="1" x14ac:dyDescent="0.25"/>
    <row r="359" s="14" customFormat="1" x14ac:dyDescent="0.25"/>
    <row r="360" s="14" customFormat="1" x14ac:dyDescent="0.25"/>
    <row r="361" s="14" customFormat="1" x14ac:dyDescent="0.25"/>
    <row r="362" s="14" customFormat="1" x14ac:dyDescent="0.25"/>
    <row r="363" s="14" customFormat="1" x14ac:dyDescent="0.25"/>
    <row r="364" s="14" customFormat="1" x14ac:dyDescent="0.25"/>
    <row r="365" s="14" customFormat="1" x14ac:dyDescent="0.25"/>
    <row r="366" s="14" customFormat="1" x14ac:dyDescent="0.25"/>
    <row r="367" s="14" customFormat="1" x14ac:dyDescent="0.25"/>
    <row r="368"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sheetData>
  <sheetProtection sheet="1" formatRows="0" selectLockedCells="1"/>
  <mergeCells count="4">
    <mergeCell ref="C3:D3"/>
    <mergeCell ref="B6:E6"/>
    <mergeCell ref="B14:E14"/>
    <mergeCell ref="C4:D4"/>
  </mergeCells>
  <conditionalFormatting sqref="D26:D28">
    <cfRule type="containsText" dxfId="1" priority="1" operator="containsText" text="Yes">
      <formula>NOT(ISERROR(SEARCH("Yes",D26)))</formula>
    </cfRule>
    <cfRule type="containsText" dxfId="0" priority="2" operator="containsText" text="No">
      <formula>NOT(ISERROR(SEARCH("No",D26)))</formula>
    </cfRule>
  </conditionalFormatting>
  <pageMargins left="0.7" right="0.7" top="0.75" bottom="0.75" header="0.3" footer="0.3"/>
  <pageSetup scale="93" fitToHeight="0" orientation="portrait" r:id="rId1"/>
  <headerFooter>
    <oddHeader>&amp;R&amp;"-,Bold Italic"&amp;A</oddHeader>
    <oddFooter>&amp;L&amp;9&amp;F&amp;R&amp;"-,Bold Italic"Page &amp;P of &amp;N</oddFooter>
  </headerFooter>
  <ignoredErrors>
    <ignoredError sqref="D2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52C2-4D73-4A4B-9B46-F4B06B77E155}">
  <sheetPr>
    <pageSetUpPr fitToPage="1"/>
  </sheetPr>
  <dimension ref="B1:AZ272"/>
  <sheetViews>
    <sheetView workbookViewId="0">
      <selection activeCell="C1" sqref="C1:H1"/>
    </sheetView>
  </sheetViews>
  <sheetFormatPr defaultRowHeight="15" x14ac:dyDescent="0.25"/>
  <cols>
    <col min="1" max="2" width="1.7109375" style="9" customWidth="1"/>
    <col min="3" max="3" width="24.28515625" style="9" customWidth="1"/>
    <col min="4" max="8" width="15" style="9" customWidth="1"/>
    <col min="9" max="10" width="2.28515625" style="9" customWidth="1"/>
    <col min="11" max="52" width="9.140625" style="14"/>
    <col min="53" max="16384" width="9.140625" style="9"/>
  </cols>
  <sheetData>
    <row r="1" spans="2:52" ht="33.75" customHeight="1" thickBot="1" x14ac:dyDescent="0.3">
      <c r="C1" s="155" t="s">
        <v>122</v>
      </c>
      <c r="D1" s="155"/>
      <c r="E1" s="155"/>
      <c r="F1" s="155"/>
      <c r="G1" s="155"/>
      <c r="H1" s="155"/>
    </row>
    <row r="2" spans="2:52" ht="48.75" customHeight="1" x14ac:dyDescent="0.25">
      <c r="B2" s="103"/>
      <c r="C2" s="175" t="s">
        <v>78</v>
      </c>
      <c r="D2" s="175"/>
      <c r="E2" s="175"/>
      <c r="F2" s="175"/>
      <c r="G2" s="175"/>
      <c r="H2" s="175"/>
      <c r="I2" s="104"/>
    </row>
    <row r="3" spans="2:52" ht="15.75" x14ac:dyDescent="0.25">
      <c r="B3" s="10"/>
      <c r="C3" s="227"/>
      <c r="D3" s="227"/>
      <c r="E3" s="227"/>
      <c r="F3" s="227"/>
      <c r="G3" s="227"/>
      <c r="H3" s="227"/>
      <c r="I3" s="11"/>
    </row>
    <row r="4" spans="2:52" s="109" customFormat="1" ht="34.5" customHeight="1" x14ac:dyDescent="0.25">
      <c r="B4" s="105"/>
      <c r="C4" s="106" t="s">
        <v>32</v>
      </c>
      <c r="D4" s="107" t="s">
        <v>51</v>
      </c>
      <c r="E4" s="107" t="s">
        <v>33</v>
      </c>
      <c r="F4" s="107" t="s">
        <v>34</v>
      </c>
      <c r="G4" s="107" t="s">
        <v>35</v>
      </c>
      <c r="H4" s="107" t="s">
        <v>36</v>
      </c>
      <c r="I4" s="108"/>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row>
    <row r="5" spans="2:52" x14ac:dyDescent="0.25">
      <c r="B5" s="10"/>
      <c r="C5" s="131" t="s">
        <v>137</v>
      </c>
      <c r="D5" s="132">
        <v>831</v>
      </c>
      <c r="E5" s="132">
        <v>997</v>
      </c>
      <c r="F5" s="132">
        <v>1226</v>
      </c>
      <c r="G5" s="132">
        <v>1620</v>
      </c>
      <c r="H5" s="132">
        <v>1765</v>
      </c>
      <c r="I5" s="11"/>
    </row>
    <row r="6" spans="2:52" x14ac:dyDescent="0.25">
      <c r="B6" s="10"/>
      <c r="C6" s="131" t="s">
        <v>138</v>
      </c>
      <c r="D6" s="132">
        <v>608</v>
      </c>
      <c r="E6" s="132">
        <v>643</v>
      </c>
      <c r="F6" s="132">
        <v>845</v>
      </c>
      <c r="G6" s="132">
        <v>1071</v>
      </c>
      <c r="H6" s="132">
        <v>1253</v>
      </c>
      <c r="I6" s="11"/>
    </row>
    <row r="7" spans="2:52" x14ac:dyDescent="0.25">
      <c r="B7" s="10"/>
      <c r="C7" s="131" t="s">
        <v>139</v>
      </c>
      <c r="D7" s="132">
        <v>673</v>
      </c>
      <c r="E7" s="132">
        <v>831</v>
      </c>
      <c r="F7" s="132">
        <v>993</v>
      </c>
      <c r="G7" s="132">
        <v>1232</v>
      </c>
      <c r="H7" s="132">
        <v>1406</v>
      </c>
      <c r="I7" s="11"/>
    </row>
    <row r="8" spans="2:52" x14ac:dyDescent="0.25">
      <c r="B8" s="10"/>
      <c r="C8" s="131" t="s">
        <v>140</v>
      </c>
      <c r="D8" s="132">
        <v>738</v>
      </c>
      <c r="E8" s="132">
        <v>743</v>
      </c>
      <c r="F8" s="132">
        <v>882</v>
      </c>
      <c r="G8" s="132">
        <v>1140</v>
      </c>
      <c r="H8" s="132">
        <v>1340</v>
      </c>
      <c r="I8" s="11"/>
    </row>
    <row r="9" spans="2:52" x14ac:dyDescent="0.25">
      <c r="B9" s="10"/>
      <c r="C9" s="131" t="s">
        <v>141</v>
      </c>
      <c r="D9" s="132">
        <v>678</v>
      </c>
      <c r="E9" s="132">
        <v>682</v>
      </c>
      <c r="F9" s="132">
        <v>863</v>
      </c>
      <c r="G9" s="132">
        <v>1135</v>
      </c>
      <c r="H9" s="132">
        <v>1276</v>
      </c>
      <c r="I9" s="11"/>
    </row>
    <row r="10" spans="2:52" x14ac:dyDescent="0.25">
      <c r="B10" s="10"/>
      <c r="C10" s="131" t="s">
        <v>142</v>
      </c>
      <c r="D10" s="132">
        <v>972</v>
      </c>
      <c r="E10" s="132">
        <v>1137</v>
      </c>
      <c r="F10" s="132">
        <v>1426</v>
      </c>
      <c r="G10" s="132">
        <v>1821</v>
      </c>
      <c r="H10" s="132">
        <v>1900</v>
      </c>
      <c r="I10" s="11"/>
    </row>
    <row r="11" spans="2:52" x14ac:dyDescent="0.25">
      <c r="B11" s="10"/>
      <c r="C11" s="131" t="s">
        <v>143</v>
      </c>
      <c r="D11" s="132">
        <v>1122</v>
      </c>
      <c r="E11" s="132">
        <v>1133</v>
      </c>
      <c r="F11" s="132">
        <v>1317</v>
      </c>
      <c r="G11" s="132">
        <v>1593</v>
      </c>
      <c r="H11" s="132">
        <v>1754</v>
      </c>
      <c r="I11" s="11"/>
    </row>
    <row r="12" spans="2:52" x14ac:dyDescent="0.25">
      <c r="B12" s="10"/>
      <c r="C12" s="131" t="s">
        <v>144</v>
      </c>
      <c r="D12" s="132">
        <v>684</v>
      </c>
      <c r="E12" s="132">
        <v>705</v>
      </c>
      <c r="F12" s="132">
        <v>911</v>
      </c>
      <c r="G12" s="132">
        <v>1142</v>
      </c>
      <c r="H12" s="132">
        <v>1546</v>
      </c>
      <c r="I12" s="11"/>
    </row>
    <row r="13" spans="2:52" x14ac:dyDescent="0.25">
      <c r="B13" s="10"/>
      <c r="C13" s="131" t="s">
        <v>145</v>
      </c>
      <c r="D13" s="132">
        <v>721</v>
      </c>
      <c r="E13" s="132">
        <v>878</v>
      </c>
      <c r="F13" s="132">
        <v>1064</v>
      </c>
      <c r="G13" s="132">
        <v>1287</v>
      </c>
      <c r="H13" s="132">
        <v>1463</v>
      </c>
      <c r="I13" s="11"/>
    </row>
    <row r="14" spans="2:52" x14ac:dyDescent="0.25">
      <c r="B14" s="10"/>
      <c r="C14" s="131" t="s">
        <v>146</v>
      </c>
      <c r="D14" s="132">
        <v>876</v>
      </c>
      <c r="E14" s="132">
        <v>1021</v>
      </c>
      <c r="F14" s="132">
        <v>1273</v>
      </c>
      <c r="G14" s="132">
        <v>1634</v>
      </c>
      <c r="H14" s="132">
        <v>1695</v>
      </c>
      <c r="I14" s="11"/>
    </row>
    <row r="15" spans="2:52" x14ac:dyDescent="0.25">
      <c r="B15" s="10"/>
      <c r="C15" s="131" t="s">
        <v>147</v>
      </c>
      <c r="D15" s="132">
        <v>914</v>
      </c>
      <c r="E15" s="132">
        <v>920</v>
      </c>
      <c r="F15" s="132">
        <v>1150</v>
      </c>
      <c r="G15" s="132">
        <v>1529</v>
      </c>
      <c r="H15" s="132">
        <v>1719</v>
      </c>
      <c r="I15" s="11"/>
    </row>
    <row r="16" spans="2:52" x14ac:dyDescent="0.25">
      <c r="B16" s="10"/>
      <c r="C16" s="131" t="s">
        <v>148</v>
      </c>
      <c r="D16" s="132">
        <v>616</v>
      </c>
      <c r="E16" s="132">
        <v>687</v>
      </c>
      <c r="F16" s="132">
        <v>845</v>
      </c>
      <c r="G16" s="132">
        <v>1064</v>
      </c>
      <c r="H16" s="132">
        <v>1434</v>
      </c>
      <c r="I16" s="11"/>
    </row>
    <row r="17" spans="2:9" x14ac:dyDescent="0.25">
      <c r="B17" s="10"/>
      <c r="C17" s="131" t="s">
        <v>149</v>
      </c>
      <c r="D17" s="132">
        <v>652</v>
      </c>
      <c r="E17" s="132">
        <v>684</v>
      </c>
      <c r="F17" s="132">
        <v>845</v>
      </c>
      <c r="G17" s="132">
        <v>1082</v>
      </c>
      <c r="H17" s="132">
        <v>1318</v>
      </c>
      <c r="I17" s="11"/>
    </row>
    <row r="18" spans="2:9" x14ac:dyDescent="0.25">
      <c r="B18" s="10"/>
      <c r="C18" s="131" t="s">
        <v>150</v>
      </c>
      <c r="D18" s="132">
        <v>593</v>
      </c>
      <c r="E18" s="132">
        <v>647</v>
      </c>
      <c r="F18" s="132">
        <v>845</v>
      </c>
      <c r="G18" s="132">
        <v>1081</v>
      </c>
      <c r="H18" s="132">
        <v>1260</v>
      </c>
      <c r="I18" s="11"/>
    </row>
    <row r="19" spans="2:9" x14ac:dyDescent="0.25">
      <c r="B19" s="10"/>
      <c r="C19" s="131" t="s">
        <v>151</v>
      </c>
      <c r="D19" s="132">
        <v>896</v>
      </c>
      <c r="E19" s="132">
        <v>951</v>
      </c>
      <c r="F19" s="132">
        <v>1225</v>
      </c>
      <c r="G19" s="132">
        <v>1546</v>
      </c>
      <c r="H19" s="132">
        <v>1631</v>
      </c>
      <c r="I19" s="11"/>
    </row>
    <row r="20" spans="2:9" x14ac:dyDescent="0.25">
      <c r="B20" s="10"/>
      <c r="C20" s="131" t="s">
        <v>152</v>
      </c>
      <c r="D20" s="132">
        <v>972</v>
      </c>
      <c r="E20" s="132">
        <v>1137</v>
      </c>
      <c r="F20" s="132">
        <v>1426</v>
      </c>
      <c r="G20" s="132">
        <v>1821</v>
      </c>
      <c r="H20" s="132">
        <v>1900</v>
      </c>
      <c r="I20" s="11"/>
    </row>
    <row r="21" spans="2:9" x14ac:dyDescent="0.25">
      <c r="B21" s="10"/>
      <c r="C21" s="131" t="s">
        <v>153</v>
      </c>
      <c r="D21" s="132">
        <v>756</v>
      </c>
      <c r="E21" s="132">
        <v>902</v>
      </c>
      <c r="F21" s="132">
        <v>1082</v>
      </c>
      <c r="G21" s="132">
        <v>1396</v>
      </c>
      <c r="H21" s="132">
        <v>1559</v>
      </c>
      <c r="I21" s="11"/>
    </row>
    <row r="22" spans="2:9" x14ac:dyDescent="0.25">
      <c r="B22" s="10"/>
      <c r="C22" s="131" t="s">
        <v>154</v>
      </c>
      <c r="D22" s="132">
        <v>625</v>
      </c>
      <c r="E22" s="132">
        <v>685</v>
      </c>
      <c r="F22" s="132">
        <v>850</v>
      </c>
      <c r="G22" s="132">
        <v>1123</v>
      </c>
      <c r="H22" s="132">
        <v>1263</v>
      </c>
      <c r="I22" s="11"/>
    </row>
    <row r="23" spans="2:9" x14ac:dyDescent="0.25">
      <c r="B23" s="10"/>
      <c r="C23" s="131" t="s">
        <v>155</v>
      </c>
      <c r="D23" s="132">
        <v>1111</v>
      </c>
      <c r="E23" s="132">
        <v>1119</v>
      </c>
      <c r="F23" s="132">
        <v>1470</v>
      </c>
      <c r="G23" s="132">
        <v>1988</v>
      </c>
      <c r="H23" s="132">
        <v>2376</v>
      </c>
      <c r="I23" s="11"/>
    </row>
    <row r="24" spans="2:9" x14ac:dyDescent="0.25">
      <c r="B24" s="10"/>
      <c r="C24" s="131" t="s">
        <v>156</v>
      </c>
      <c r="D24" s="132">
        <v>784</v>
      </c>
      <c r="E24" s="132">
        <v>915</v>
      </c>
      <c r="F24" s="132">
        <v>1077</v>
      </c>
      <c r="G24" s="132">
        <v>1518</v>
      </c>
      <c r="H24" s="132">
        <v>1828</v>
      </c>
      <c r="I24" s="11"/>
    </row>
    <row r="25" spans="2:9" x14ac:dyDescent="0.25">
      <c r="B25" s="10"/>
      <c r="C25" s="131" t="s">
        <v>157</v>
      </c>
      <c r="D25" s="132">
        <v>972</v>
      </c>
      <c r="E25" s="132">
        <v>1137</v>
      </c>
      <c r="F25" s="132">
        <v>1426</v>
      </c>
      <c r="G25" s="132">
        <v>1821</v>
      </c>
      <c r="H25" s="132">
        <v>1900</v>
      </c>
      <c r="I25" s="11"/>
    </row>
    <row r="26" spans="2:9" x14ac:dyDescent="0.25">
      <c r="B26" s="10"/>
      <c r="C26" s="131" t="s">
        <v>158</v>
      </c>
      <c r="D26" s="132">
        <v>608</v>
      </c>
      <c r="E26" s="132">
        <v>688</v>
      </c>
      <c r="F26" s="132">
        <v>845</v>
      </c>
      <c r="G26" s="132">
        <v>1034</v>
      </c>
      <c r="H26" s="132">
        <v>1125</v>
      </c>
      <c r="I26" s="11"/>
    </row>
    <row r="27" spans="2:9" x14ac:dyDescent="0.25">
      <c r="B27" s="10"/>
      <c r="C27" s="131" t="s">
        <v>159</v>
      </c>
      <c r="D27" s="132">
        <v>876</v>
      </c>
      <c r="E27" s="132">
        <v>1021</v>
      </c>
      <c r="F27" s="132">
        <v>1273</v>
      </c>
      <c r="G27" s="132">
        <v>1634</v>
      </c>
      <c r="H27" s="132">
        <v>1695</v>
      </c>
      <c r="I27" s="11"/>
    </row>
    <row r="28" spans="2:9" x14ac:dyDescent="0.25">
      <c r="B28" s="10"/>
      <c r="C28" s="131" t="s">
        <v>160</v>
      </c>
      <c r="D28" s="132">
        <v>1247</v>
      </c>
      <c r="E28" s="132">
        <v>1255</v>
      </c>
      <c r="F28" s="132">
        <v>1649</v>
      </c>
      <c r="G28" s="132">
        <v>2104</v>
      </c>
      <c r="H28" s="132">
        <v>2711</v>
      </c>
      <c r="I28" s="11"/>
    </row>
    <row r="29" spans="2:9" x14ac:dyDescent="0.25">
      <c r="B29" s="10"/>
      <c r="C29" s="131" t="s">
        <v>161</v>
      </c>
      <c r="D29" s="132">
        <v>663</v>
      </c>
      <c r="E29" s="132">
        <v>663</v>
      </c>
      <c r="F29" s="132">
        <v>858</v>
      </c>
      <c r="G29" s="132">
        <v>1129</v>
      </c>
      <c r="H29" s="132">
        <v>1203</v>
      </c>
      <c r="I29" s="11"/>
    </row>
    <row r="30" spans="2:9" x14ac:dyDescent="0.25">
      <c r="B30" s="10"/>
      <c r="C30" s="131" t="s">
        <v>162</v>
      </c>
      <c r="D30" s="132">
        <v>660</v>
      </c>
      <c r="E30" s="132">
        <v>787</v>
      </c>
      <c r="F30" s="132">
        <v>894</v>
      </c>
      <c r="G30" s="132">
        <v>1152</v>
      </c>
      <c r="H30" s="132">
        <v>1306</v>
      </c>
      <c r="I30" s="11"/>
    </row>
    <row r="31" spans="2:9" x14ac:dyDescent="0.25">
      <c r="B31" s="10"/>
      <c r="C31" s="131" t="s">
        <v>163</v>
      </c>
      <c r="D31" s="132">
        <v>728</v>
      </c>
      <c r="E31" s="132">
        <v>732</v>
      </c>
      <c r="F31" s="132">
        <v>845</v>
      </c>
      <c r="G31" s="132">
        <v>1158</v>
      </c>
      <c r="H31" s="132">
        <v>1235</v>
      </c>
      <c r="I31" s="11"/>
    </row>
    <row r="32" spans="2:9" x14ac:dyDescent="0.25">
      <c r="B32" s="10"/>
      <c r="C32" s="131" t="s">
        <v>164</v>
      </c>
      <c r="D32" s="132">
        <v>616</v>
      </c>
      <c r="E32" s="132">
        <v>697</v>
      </c>
      <c r="F32" s="132">
        <v>845</v>
      </c>
      <c r="G32" s="132">
        <v>1191</v>
      </c>
      <c r="H32" s="132">
        <v>1428</v>
      </c>
      <c r="I32" s="11"/>
    </row>
    <row r="33" spans="2:9" x14ac:dyDescent="0.25">
      <c r="B33" s="10"/>
      <c r="C33" s="131" t="s">
        <v>165</v>
      </c>
      <c r="D33" s="132">
        <v>668</v>
      </c>
      <c r="E33" s="132">
        <v>703</v>
      </c>
      <c r="F33" s="132">
        <v>916</v>
      </c>
      <c r="G33" s="132">
        <v>1173</v>
      </c>
      <c r="H33" s="132">
        <v>1246</v>
      </c>
      <c r="I33" s="11"/>
    </row>
    <row r="34" spans="2:9" x14ac:dyDescent="0.25">
      <c r="B34" s="10"/>
      <c r="C34" s="131" t="s">
        <v>166</v>
      </c>
      <c r="D34" s="132">
        <v>583</v>
      </c>
      <c r="E34" s="132">
        <v>658</v>
      </c>
      <c r="F34" s="132">
        <v>860</v>
      </c>
      <c r="G34" s="132">
        <v>1117</v>
      </c>
      <c r="H34" s="132">
        <v>1181</v>
      </c>
      <c r="I34" s="11"/>
    </row>
    <row r="35" spans="2:9" x14ac:dyDescent="0.25">
      <c r="B35" s="10"/>
      <c r="C35" s="131" t="s">
        <v>167</v>
      </c>
      <c r="D35" s="132">
        <v>646</v>
      </c>
      <c r="E35" s="132">
        <v>788</v>
      </c>
      <c r="F35" s="132">
        <v>885</v>
      </c>
      <c r="G35" s="132">
        <v>1247</v>
      </c>
      <c r="H35" s="132">
        <v>1502</v>
      </c>
      <c r="I35" s="11"/>
    </row>
    <row r="36" spans="2:9" x14ac:dyDescent="0.25">
      <c r="B36" s="10"/>
      <c r="C36" s="131" t="s">
        <v>168</v>
      </c>
      <c r="D36" s="132">
        <v>712</v>
      </c>
      <c r="E36" s="132">
        <v>850</v>
      </c>
      <c r="F36" s="132">
        <v>998</v>
      </c>
      <c r="G36" s="132">
        <v>1218</v>
      </c>
      <c r="H36" s="132">
        <v>1694</v>
      </c>
      <c r="I36" s="11"/>
    </row>
    <row r="37" spans="2:9" x14ac:dyDescent="0.25">
      <c r="B37" s="10"/>
      <c r="C37" s="131" t="s">
        <v>169</v>
      </c>
      <c r="D37" s="132">
        <v>730</v>
      </c>
      <c r="E37" s="132">
        <v>854</v>
      </c>
      <c r="F37" s="132">
        <v>1039</v>
      </c>
      <c r="G37" s="132">
        <v>1343</v>
      </c>
      <c r="H37" s="132">
        <v>1464</v>
      </c>
      <c r="I37" s="11"/>
    </row>
    <row r="38" spans="2:9" ht="51.75" customHeight="1" thickBot="1" x14ac:dyDescent="0.3">
      <c r="B38" s="15"/>
      <c r="C38" s="228" t="s">
        <v>170</v>
      </c>
      <c r="D38" s="228"/>
      <c r="E38" s="228"/>
      <c r="F38" s="228"/>
      <c r="G38" s="228"/>
      <c r="H38" s="228"/>
      <c r="I38" s="17"/>
    </row>
    <row r="40" spans="2:9" s="14" customFormat="1" x14ac:dyDescent="0.25"/>
    <row r="41" spans="2:9" s="14" customFormat="1" x14ac:dyDescent="0.25"/>
    <row r="42" spans="2:9" s="14" customFormat="1" x14ac:dyDescent="0.25"/>
    <row r="43" spans="2:9" s="14" customFormat="1" x14ac:dyDescent="0.25"/>
    <row r="44" spans="2:9" s="14" customFormat="1" x14ac:dyDescent="0.25"/>
    <row r="45" spans="2:9" s="14" customFormat="1" x14ac:dyDescent="0.25"/>
    <row r="46" spans="2:9" s="14" customFormat="1" x14ac:dyDescent="0.25"/>
    <row r="47" spans="2:9" s="14" customFormat="1" x14ac:dyDescent="0.25"/>
    <row r="48" spans="2:9"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row r="165" s="14" customFormat="1" x14ac:dyDescent="0.25"/>
    <row r="166" s="14" customFormat="1" x14ac:dyDescent="0.25"/>
    <row r="167" s="14" customFormat="1" x14ac:dyDescent="0.25"/>
    <row r="168" s="14" customFormat="1" x14ac:dyDescent="0.25"/>
    <row r="169" s="14" customFormat="1" x14ac:dyDescent="0.25"/>
    <row r="170" s="14" customFormat="1" x14ac:dyDescent="0.25"/>
    <row r="171" s="14" customFormat="1" x14ac:dyDescent="0.25"/>
    <row r="172" s="14" customFormat="1" x14ac:dyDescent="0.25"/>
    <row r="173" s="14" customFormat="1" x14ac:dyDescent="0.25"/>
    <row r="174" s="14" customFormat="1" x14ac:dyDescent="0.25"/>
    <row r="175" s="14" customFormat="1" x14ac:dyDescent="0.25"/>
    <row r="176" s="14" customFormat="1" x14ac:dyDescent="0.25"/>
    <row r="177" s="14" customFormat="1" x14ac:dyDescent="0.25"/>
    <row r="178" s="14" customFormat="1" x14ac:dyDescent="0.25"/>
    <row r="179" s="14" customFormat="1" x14ac:dyDescent="0.25"/>
    <row r="180" s="14" customFormat="1" x14ac:dyDescent="0.25"/>
    <row r="181" s="14" customFormat="1" x14ac:dyDescent="0.25"/>
    <row r="182" s="14" customFormat="1" x14ac:dyDescent="0.25"/>
    <row r="183" s="14" customFormat="1" x14ac:dyDescent="0.25"/>
    <row r="184" s="14" customFormat="1" x14ac:dyDescent="0.25"/>
    <row r="185" s="14" customFormat="1" x14ac:dyDescent="0.25"/>
    <row r="186" s="14" customFormat="1" x14ac:dyDescent="0.25"/>
    <row r="187" s="14" customFormat="1" x14ac:dyDescent="0.25"/>
    <row r="188" s="14" customFormat="1" x14ac:dyDescent="0.25"/>
    <row r="189" s="14" customFormat="1" x14ac:dyDescent="0.25"/>
    <row r="190" s="14" customFormat="1" x14ac:dyDescent="0.25"/>
    <row r="191" s="14" customFormat="1" x14ac:dyDescent="0.25"/>
    <row r="192" s="14" customFormat="1" x14ac:dyDescent="0.25"/>
    <row r="193" s="14" customFormat="1" x14ac:dyDescent="0.25"/>
    <row r="194" s="14" customFormat="1" x14ac:dyDescent="0.25"/>
    <row r="195" s="14" customFormat="1" x14ac:dyDescent="0.25"/>
    <row r="196" s="14" customFormat="1" x14ac:dyDescent="0.25"/>
    <row r="197" s="14" customFormat="1" x14ac:dyDescent="0.25"/>
    <row r="198" s="14" customFormat="1" x14ac:dyDescent="0.25"/>
    <row r="199" s="14" customFormat="1" x14ac:dyDescent="0.25"/>
    <row r="200" s="14" customFormat="1" x14ac:dyDescent="0.25"/>
    <row r="201" s="14" customFormat="1" x14ac:dyDescent="0.25"/>
    <row r="202" s="14" customFormat="1" x14ac:dyDescent="0.25"/>
    <row r="203" s="14" customFormat="1" x14ac:dyDescent="0.25"/>
    <row r="204" s="14" customFormat="1" x14ac:dyDescent="0.25"/>
    <row r="205" s="14" customFormat="1" x14ac:dyDescent="0.25"/>
    <row r="206" s="14" customFormat="1" x14ac:dyDescent="0.25"/>
    <row r="207" s="14" customFormat="1" x14ac:dyDescent="0.25"/>
    <row r="208" s="14" customFormat="1" x14ac:dyDescent="0.25"/>
    <row r="209" s="14" customFormat="1" x14ac:dyDescent="0.25"/>
    <row r="210" s="14" customFormat="1" x14ac:dyDescent="0.25"/>
    <row r="211" s="14" customFormat="1" x14ac:dyDescent="0.25"/>
    <row r="212" s="14" customFormat="1" x14ac:dyDescent="0.25"/>
    <row r="213" s="14" customFormat="1" x14ac:dyDescent="0.25"/>
    <row r="214" s="14" customFormat="1" x14ac:dyDescent="0.25"/>
    <row r="215" s="14" customFormat="1" x14ac:dyDescent="0.25"/>
    <row r="216" s="14" customFormat="1" x14ac:dyDescent="0.25"/>
    <row r="217" s="14" customFormat="1" x14ac:dyDescent="0.25"/>
    <row r="218" s="14" customFormat="1" x14ac:dyDescent="0.25"/>
    <row r="219" s="14" customFormat="1" x14ac:dyDescent="0.25"/>
    <row r="220" s="14" customFormat="1" x14ac:dyDescent="0.25"/>
    <row r="221" s="14" customFormat="1" x14ac:dyDescent="0.25"/>
    <row r="222" s="14" customFormat="1" x14ac:dyDescent="0.25"/>
    <row r="223" s="14" customFormat="1" x14ac:dyDescent="0.25"/>
    <row r="224" s="14" customFormat="1" x14ac:dyDescent="0.25"/>
    <row r="225" s="14" customFormat="1" x14ac:dyDescent="0.25"/>
    <row r="226" s="14" customFormat="1" x14ac:dyDescent="0.25"/>
    <row r="227" s="14" customFormat="1" x14ac:dyDescent="0.25"/>
    <row r="228" s="14" customFormat="1" x14ac:dyDescent="0.25"/>
    <row r="229" s="14" customFormat="1" x14ac:dyDescent="0.25"/>
    <row r="230" s="14" customFormat="1" x14ac:dyDescent="0.25"/>
    <row r="231" s="14" customFormat="1" x14ac:dyDescent="0.25"/>
    <row r="232" s="14" customFormat="1" x14ac:dyDescent="0.25"/>
    <row r="233" s="14" customFormat="1" x14ac:dyDescent="0.25"/>
    <row r="234" s="14" customFormat="1" x14ac:dyDescent="0.25"/>
    <row r="235" s="14" customFormat="1" x14ac:dyDescent="0.25"/>
    <row r="236" s="14" customFormat="1" x14ac:dyDescent="0.25"/>
    <row r="237" s="14" customFormat="1" x14ac:dyDescent="0.25"/>
    <row r="238" s="14" customFormat="1" x14ac:dyDescent="0.25"/>
    <row r="239" s="14" customFormat="1" x14ac:dyDescent="0.25"/>
    <row r="240" s="14" customFormat="1" x14ac:dyDescent="0.25"/>
    <row r="241" s="14" customFormat="1" x14ac:dyDescent="0.25"/>
    <row r="242" s="14" customFormat="1" x14ac:dyDescent="0.25"/>
    <row r="243" s="14" customFormat="1" x14ac:dyDescent="0.25"/>
    <row r="244" s="14" customFormat="1" x14ac:dyDescent="0.25"/>
    <row r="245" s="14" customFormat="1" x14ac:dyDescent="0.25"/>
    <row r="246" s="14" customFormat="1" x14ac:dyDescent="0.25"/>
    <row r="247" s="14" customFormat="1" x14ac:dyDescent="0.25"/>
    <row r="248" s="14" customFormat="1" x14ac:dyDescent="0.25"/>
    <row r="249" s="14" customFormat="1" x14ac:dyDescent="0.25"/>
    <row r="250" s="14" customFormat="1" x14ac:dyDescent="0.25"/>
    <row r="251" s="14" customFormat="1" x14ac:dyDescent="0.25"/>
    <row r="252" s="14" customFormat="1" x14ac:dyDescent="0.25"/>
    <row r="253" s="14" customFormat="1" x14ac:dyDescent="0.25"/>
    <row r="254" s="14" customFormat="1" x14ac:dyDescent="0.25"/>
    <row r="255" s="14" customFormat="1" x14ac:dyDescent="0.25"/>
    <row r="256" s="14" customFormat="1" x14ac:dyDescent="0.25"/>
    <row r="257" s="14" customFormat="1" x14ac:dyDescent="0.25"/>
    <row r="258" s="14" customFormat="1" x14ac:dyDescent="0.25"/>
    <row r="259" s="14" customFormat="1" x14ac:dyDescent="0.25"/>
    <row r="260" s="14" customFormat="1" x14ac:dyDescent="0.25"/>
    <row r="261" s="14" customFormat="1" x14ac:dyDescent="0.25"/>
    <row r="262" s="14" customFormat="1" x14ac:dyDescent="0.25"/>
    <row r="263" s="14" customFormat="1" x14ac:dyDescent="0.25"/>
    <row r="264" s="14" customFormat="1" x14ac:dyDescent="0.25"/>
    <row r="265" s="14" customFormat="1" x14ac:dyDescent="0.25"/>
    <row r="266" s="14" customFormat="1" x14ac:dyDescent="0.25"/>
    <row r="267" s="14" customFormat="1" x14ac:dyDescent="0.25"/>
    <row r="268" s="14" customFormat="1" x14ac:dyDescent="0.25"/>
    <row r="269" s="14" customFormat="1" x14ac:dyDescent="0.25"/>
    <row r="270" s="14" customFormat="1" x14ac:dyDescent="0.25"/>
    <row r="271" s="14" customFormat="1" x14ac:dyDescent="0.25"/>
    <row r="272" s="14" customFormat="1" x14ac:dyDescent="0.25"/>
  </sheetData>
  <sheetProtection sheet="1" formatRows="0" selectLockedCells="1"/>
  <mergeCells count="4">
    <mergeCell ref="C1:H1"/>
    <mergeCell ref="C2:H2"/>
    <mergeCell ref="C3:H3"/>
    <mergeCell ref="C38:H38"/>
  </mergeCells>
  <pageMargins left="0.7" right="0.7" top="0.75" bottom="0.75" header="0.3" footer="0.3"/>
  <pageSetup scale="18" fitToHeight="0" orientation="portrait" r:id="rId1"/>
  <headerFooter>
    <oddHeader>&amp;R&amp;"-,Bold Italic"&amp;A</oddHeader>
    <oddFooter>&amp;R&amp;"-,Bold Italic"Page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General Info-BLIs</vt:lpstr>
      <vt:lpstr>Capital Costs</vt:lpstr>
      <vt:lpstr>Rental Assistance</vt:lpstr>
      <vt:lpstr>Operating</vt:lpstr>
      <vt:lpstr>Supportive Services</vt:lpstr>
      <vt:lpstr>Admin </vt:lpstr>
      <vt:lpstr>Proposed Budget</vt:lpstr>
      <vt:lpstr>For Reference 2024 FMR</vt:lpstr>
      <vt:lpstr>'Admin '!Print_Area</vt:lpstr>
      <vt:lpstr>'Capital Costs'!Print_Area</vt:lpstr>
      <vt:lpstr>'For Reference 2024 FMR'!Print_Area</vt:lpstr>
      <vt:lpstr>'General Info-BLIs'!Print_Area</vt:lpstr>
      <vt:lpstr>Instructions!Print_Area</vt:lpstr>
      <vt:lpstr>Operating!Print_Area</vt:lpstr>
      <vt:lpstr>'Proposed Budget'!Print_Area</vt:lpstr>
      <vt:lpstr>'Rental Assistance'!Print_Area</vt:lpstr>
      <vt:lpstr>'Supportive Services'!Print_Area</vt:lpstr>
      <vt:lpstr>'Admin '!Print_Titles</vt:lpstr>
      <vt:lpstr>Operating!Print_Titles</vt:lpstr>
      <vt:lpstr>'Rental Assistance'!Print_Titles</vt:lpstr>
      <vt:lpstr>'Supportive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Sones;Christina Rubenstein</dc:creator>
  <cp:lastModifiedBy>Jessica Sones</cp:lastModifiedBy>
  <cp:lastPrinted>2024-08-12T15:23:09Z</cp:lastPrinted>
  <dcterms:created xsi:type="dcterms:W3CDTF">2019-07-29T14:58:59Z</dcterms:created>
  <dcterms:modified xsi:type="dcterms:W3CDTF">2024-08-19T17:17:27Z</dcterms:modified>
</cp:coreProperties>
</file>