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defaultThemeVersion="166925"/>
  <mc:AlternateContent xmlns:mc="http://schemas.openxmlformats.org/markup-compatibility/2006">
    <mc:Choice Requires="x15">
      <x15ac:absPath xmlns:x15ac="http://schemas.microsoft.com/office/spreadsheetml/2010/11/ac" url="Z:\Shared\ALL\BoS2025\New Projects\West\Budget Form\"/>
    </mc:Choice>
  </mc:AlternateContent>
  <xr:revisionPtr revIDLastSave="0" documentId="13_ncr:1_{90F16F77-5224-4DC2-99AC-EE34D7D5AB94}" xr6:coauthVersionLast="47" xr6:coauthVersionMax="47" xr10:uidLastSave="{00000000-0000-0000-0000-000000000000}"/>
  <bookViews>
    <workbookView xWindow="-120" yWindow="-120" windowWidth="25440" windowHeight="15270" xr2:uid="{2CDE0F6F-3300-4F3C-8B1E-D2B9D7F1221F}"/>
  </bookViews>
  <sheets>
    <sheet name="Instructions" sheetId="19" r:id="rId1"/>
    <sheet name="General Information" sheetId="6" r:id="rId2"/>
    <sheet name="Leasing" sheetId="14" r:id="rId3"/>
    <sheet name="Rental Assistance" sheetId="15" r:id="rId4"/>
    <sheet name="Operating" sheetId="1" r:id="rId5"/>
    <sheet name="Supportive Services" sheetId="2" r:id="rId6"/>
    <sheet name="VAWA Costs" sheetId="20" r:id="rId7"/>
    <sheet name="Rural Costs" sheetId="21" r:id="rId8"/>
    <sheet name="Admin &amp; Match" sheetId="3" r:id="rId9"/>
    <sheet name="Proposed Budget" sheetId="13" r:id="rId10"/>
    <sheet name="For Reference 2025 FMR" sheetId="5" r:id="rId11"/>
  </sheets>
  <definedNames>
    <definedName name="Lebanon_County" localSheetId="9">#REF!</definedName>
    <definedName name="Lebanon_County">#REF!</definedName>
    <definedName name="_xlnm.Print_Area" localSheetId="8">'Admin &amp; Match'!$A$5:$H$21</definedName>
    <definedName name="_xlnm.Print_Area" localSheetId="10">'For Reference 2025 FMR'!$A$1:$K$26</definedName>
    <definedName name="_xlnm.Print_Area" localSheetId="1">'General Information'!$A$1:$G$19</definedName>
    <definedName name="_xlnm.Print_Area" localSheetId="0">Instructions!$A$1:$E$11</definedName>
    <definedName name="_xlnm.Print_Area" localSheetId="2">Leasing!$A$5:$M$103</definedName>
    <definedName name="_xlnm.Print_Area" localSheetId="4">Operating!$A$5:$I$25</definedName>
    <definedName name="_xlnm.Print_Area" localSheetId="9">'Proposed Budget'!$A$4:$F$35</definedName>
    <definedName name="_xlnm.Print_Area" localSheetId="3">'Rental Assistance'!$A$5:$M$63</definedName>
    <definedName name="_xlnm.Print_Area" localSheetId="7">'Rural Costs'!$A$5:$I$23</definedName>
    <definedName name="_xlnm.Print_Area" localSheetId="5">'Supportive Services'!$A$5:$I$32</definedName>
    <definedName name="_xlnm.Print_Area" localSheetId="6">'VAWA Costs'!$A$5:$I$41</definedName>
    <definedName name="_xlnm.Print_Titles" localSheetId="8">'Admin &amp; Match'!$5:$6</definedName>
    <definedName name="_xlnm.Print_Titles" localSheetId="2">Leasing!$5:$6</definedName>
    <definedName name="_xlnm.Print_Titles" localSheetId="4">Operating!$5:$10</definedName>
    <definedName name="_xlnm.Print_Titles" localSheetId="3">'Rental Assistance'!$5:$6</definedName>
    <definedName name="_xlnm.Print_Titles" localSheetId="7">'Rural Costs'!$5:$6</definedName>
    <definedName name="_xlnm.Print_Titles" localSheetId="5">'Supportive Services'!$5:$10</definedName>
    <definedName name="_xlnm.Print_Titles" localSheetId="6">'VAWA Costs'!$5:$6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5" i="14" l="1"/>
  <c r="H5" i="15"/>
  <c r="G5" i="1"/>
  <c r="G5" i="2"/>
  <c r="F5" i="20"/>
  <c r="F5" i="21"/>
  <c r="D5" i="3"/>
  <c r="F5" i="3"/>
  <c r="D16" i="13"/>
  <c r="D5" i="5" l="1"/>
  <c r="E56" i="14"/>
  <c r="C83" i="14"/>
  <c r="C84" i="14"/>
  <c r="C85" i="14"/>
  <c r="C86" i="14"/>
  <c r="C87" i="14"/>
  <c r="C88" i="14"/>
  <c r="C89" i="14"/>
  <c r="C90" i="14"/>
  <c r="C91" i="14"/>
  <c r="C92" i="14"/>
  <c r="C93" i="14"/>
  <c r="C94" i="14"/>
  <c r="C95" i="14"/>
  <c r="C96" i="14"/>
  <c r="C97" i="14"/>
  <c r="C98" i="14"/>
  <c r="C99" i="14"/>
  <c r="C100" i="14"/>
  <c r="C101" i="14"/>
  <c r="C82" i="14"/>
  <c r="D6" i="5" l="1"/>
  <c r="D7" i="5"/>
  <c r="D8" i="5"/>
  <c r="D9" i="5"/>
  <c r="D10" i="5"/>
  <c r="D11" i="5"/>
  <c r="D12" i="5"/>
  <c r="D13" i="5"/>
  <c r="D14" i="5"/>
  <c r="D15" i="5"/>
  <c r="D16" i="5"/>
  <c r="D17" i="5"/>
  <c r="D18" i="5"/>
  <c r="D19" i="5"/>
  <c r="D20" i="5"/>
  <c r="D21" i="5"/>
  <c r="D22" i="5"/>
  <c r="D23" i="5"/>
  <c r="D24" i="5"/>
  <c r="E60" i="14"/>
  <c r="F60" i="14"/>
  <c r="F86" i="14" s="1"/>
  <c r="D32" i="13"/>
  <c r="D24" i="13"/>
  <c r="E43" i="15"/>
  <c r="F43" i="15"/>
  <c r="G43" i="15"/>
  <c r="H43" i="15"/>
  <c r="I43" i="15"/>
  <c r="J43" i="15"/>
  <c r="E44" i="15"/>
  <c r="F44" i="15"/>
  <c r="G44" i="15"/>
  <c r="H44" i="15"/>
  <c r="I44" i="15"/>
  <c r="J44" i="15"/>
  <c r="E45" i="15"/>
  <c r="F45" i="15"/>
  <c r="G45" i="15"/>
  <c r="H45" i="15"/>
  <c r="I45" i="15"/>
  <c r="J45" i="15"/>
  <c r="E46" i="15"/>
  <c r="F46" i="15"/>
  <c r="G46" i="15"/>
  <c r="H46" i="15"/>
  <c r="I46" i="15"/>
  <c r="J46" i="15"/>
  <c r="E47" i="15"/>
  <c r="F47" i="15"/>
  <c r="G47" i="15"/>
  <c r="H47" i="15"/>
  <c r="I47" i="15"/>
  <c r="J47" i="15"/>
  <c r="E48" i="15"/>
  <c r="F48" i="15"/>
  <c r="G48" i="15"/>
  <c r="H48" i="15"/>
  <c r="I48" i="15"/>
  <c r="J48" i="15"/>
  <c r="E49" i="15"/>
  <c r="F49" i="15"/>
  <c r="G49" i="15"/>
  <c r="H49" i="15"/>
  <c r="I49" i="15"/>
  <c r="J49" i="15"/>
  <c r="E50" i="15"/>
  <c r="F50" i="15"/>
  <c r="G50" i="15"/>
  <c r="H50" i="15"/>
  <c r="I50" i="15"/>
  <c r="J50" i="15"/>
  <c r="E51" i="15"/>
  <c r="F51" i="15"/>
  <c r="G51" i="15"/>
  <c r="H51" i="15"/>
  <c r="I51" i="15"/>
  <c r="J51" i="15"/>
  <c r="E52" i="15"/>
  <c r="F52" i="15"/>
  <c r="G52" i="15"/>
  <c r="H52" i="15"/>
  <c r="I52" i="15"/>
  <c r="J52" i="15"/>
  <c r="E53" i="15"/>
  <c r="F53" i="15"/>
  <c r="G53" i="15"/>
  <c r="H53" i="15"/>
  <c r="I53" i="15"/>
  <c r="J53" i="15"/>
  <c r="E54" i="15"/>
  <c r="F54" i="15"/>
  <c r="G54" i="15"/>
  <c r="H54" i="15"/>
  <c r="I54" i="15"/>
  <c r="J54" i="15"/>
  <c r="E55" i="15"/>
  <c r="F55" i="15"/>
  <c r="G55" i="15"/>
  <c r="H55" i="15"/>
  <c r="I55" i="15"/>
  <c r="J55" i="15"/>
  <c r="E56" i="15"/>
  <c r="F56" i="15"/>
  <c r="G56" i="15"/>
  <c r="H56" i="15"/>
  <c r="I56" i="15"/>
  <c r="J56" i="15"/>
  <c r="E57" i="15"/>
  <c r="F57" i="15"/>
  <c r="G57" i="15"/>
  <c r="H57" i="15"/>
  <c r="I57" i="15"/>
  <c r="J57" i="15"/>
  <c r="E58" i="15"/>
  <c r="F58" i="15"/>
  <c r="G58" i="15"/>
  <c r="H58" i="15"/>
  <c r="I58" i="15"/>
  <c r="J58" i="15"/>
  <c r="E59" i="15"/>
  <c r="F59" i="15"/>
  <c r="G59" i="15"/>
  <c r="H59" i="15"/>
  <c r="I59" i="15"/>
  <c r="J59" i="15"/>
  <c r="E60" i="15"/>
  <c r="F60" i="15"/>
  <c r="G60" i="15"/>
  <c r="H60" i="15"/>
  <c r="I60" i="15"/>
  <c r="J60" i="15"/>
  <c r="E61" i="15"/>
  <c r="F61" i="15"/>
  <c r="G61" i="15"/>
  <c r="H61" i="15"/>
  <c r="I61" i="15"/>
  <c r="J61" i="15"/>
  <c r="C43" i="15"/>
  <c r="C44" i="15"/>
  <c r="C45" i="15"/>
  <c r="C46" i="15"/>
  <c r="C47" i="15"/>
  <c r="C48" i="15"/>
  <c r="C49" i="15"/>
  <c r="C50" i="15"/>
  <c r="C51" i="15"/>
  <c r="C52" i="15"/>
  <c r="C53" i="15"/>
  <c r="C54" i="15"/>
  <c r="C55" i="15"/>
  <c r="C56" i="15"/>
  <c r="C57" i="15"/>
  <c r="C58" i="15"/>
  <c r="C59" i="15"/>
  <c r="C60" i="15"/>
  <c r="C61" i="15"/>
  <c r="K16" i="15"/>
  <c r="K17" i="15"/>
  <c r="K18" i="15"/>
  <c r="K19" i="15"/>
  <c r="K20" i="15"/>
  <c r="K21" i="15"/>
  <c r="K22" i="15"/>
  <c r="K23" i="15"/>
  <c r="K24" i="15"/>
  <c r="K25" i="15"/>
  <c r="K26" i="15"/>
  <c r="K27" i="15"/>
  <c r="K28" i="15"/>
  <c r="K29" i="15"/>
  <c r="K30" i="15"/>
  <c r="K31" i="15"/>
  <c r="K32" i="15"/>
  <c r="K33" i="15"/>
  <c r="K34" i="15"/>
  <c r="C16" i="15"/>
  <c r="C17" i="15"/>
  <c r="C18" i="15"/>
  <c r="C19" i="15"/>
  <c r="C20" i="15"/>
  <c r="C21" i="15"/>
  <c r="C22" i="15"/>
  <c r="C23" i="15"/>
  <c r="C24" i="15"/>
  <c r="C25" i="15"/>
  <c r="C26" i="15"/>
  <c r="C27" i="15"/>
  <c r="C28" i="15"/>
  <c r="C29" i="15"/>
  <c r="C30" i="15"/>
  <c r="C31" i="15"/>
  <c r="C32" i="15"/>
  <c r="C33" i="15"/>
  <c r="C34" i="15"/>
  <c r="C54" i="14"/>
  <c r="E57" i="14"/>
  <c r="F57" i="14"/>
  <c r="F83" i="14" s="1"/>
  <c r="G57" i="14"/>
  <c r="G83" i="14" s="1"/>
  <c r="H57" i="14"/>
  <c r="H83" i="14" s="1"/>
  <c r="I57" i="14"/>
  <c r="I83" i="14" s="1"/>
  <c r="J57" i="14"/>
  <c r="J83" i="14" s="1"/>
  <c r="E58" i="14"/>
  <c r="E84" i="14" s="1"/>
  <c r="F58" i="14"/>
  <c r="F84" i="14" s="1"/>
  <c r="G58" i="14"/>
  <c r="G84" i="14" s="1"/>
  <c r="H58" i="14"/>
  <c r="H84" i="14" s="1"/>
  <c r="I58" i="14"/>
  <c r="I84" i="14" s="1"/>
  <c r="J58" i="14"/>
  <c r="J84" i="14" s="1"/>
  <c r="E59" i="14"/>
  <c r="F59" i="14"/>
  <c r="F85" i="14" s="1"/>
  <c r="G59" i="14"/>
  <c r="G85" i="14" s="1"/>
  <c r="H59" i="14"/>
  <c r="H85" i="14" s="1"/>
  <c r="I59" i="14"/>
  <c r="I85" i="14" s="1"/>
  <c r="J59" i="14"/>
  <c r="J85" i="14" s="1"/>
  <c r="G60" i="14"/>
  <c r="G86" i="14" s="1"/>
  <c r="H60" i="14"/>
  <c r="H86" i="14" s="1"/>
  <c r="I60" i="14"/>
  <c r="I86" i="14" s="1"/>
  <c r="J60" i="14"/>
  <c r="J86" i="14" s="1"/>
  <c r="E61" i="14"/>
  <c r="F61" i="14"/>
  <c r="F87" i="14" s="1"/>
  <c r="G61" i="14"/>
  <c r="G87" i="14" s="1"/>
  <c r="H61" i="14"/>
  <c r="H87" i="14" s="1"/>
  <c r="I61" i="14"/>
  <c r="I87" i="14" s="1"/>
  <c r="J61" i="14"/>
  <c r="J87" i="14" s="1"/>
  <c r="E62" i="14"/>
  <c r="E88" i="14" s="1"/>
  <c r="F62" i="14"/>
  <c r="F88" i="14" s="1"/>
  <c r="G62" i="14"/>
  <c r="G88" i="14" s="1"/>
  <c r="H62" i="14"/>
  <c r="H88" i="14" s="1"/>
  <c r="I62" i="14"/>
  <c r="I88" i="14" s="1"/>
  <c r="J62" i="14"/>
  <c r="J88" i="14" s="1"/>
  <c r="E63" i="14"/>
  <c r="F63" i="14"/>
  <c r="F89" i="14" s="1"/>
  <c r="G63" i="14"/>
  <c r="G89" i="14" s="1"/>
  <c r="H63" i="14"/>
  <c r="H89" i="14" s="1"/>
  <c r="I63" i="14"/>
  <c r="I89" i="14" s="1"/>
  <c r="J63" i="14"/>
  <c r="J89" i="14" s="1"/>
  <c r="E64" i="14"/>
  <c r="F64" i="14"/>
  <c r="F90" i="14" s="1"/>
  <c r="G64" i="14"/>
  <c r="G90" i="14" s="1"/>
  <c r="H64" i="14"/>
  <c r="H90" i="14" s="1"/>
  <c r="I64" i="14"/>
  <c r="I90" i="14" s="1"/>
  <c r="J64" i="14"/>
  <c r="J90" i="14" s="1"/>
  <c r="E65" i="14"/>
  <c r="F65" i="14"/>
  <c r="F91" i="14" s="1"/>
  <c r="G65" i="14"/>
  <c r="G91" i="14" s="1"/>
  <c r="H65" i="14"/>
  <c r="H91" i="14" s="1"/>
  <c r="I65" i="14"/>
  <c r="I91" i="14" s="1"/>
  <c r="J65" i="14"/>
  <c r="J91" i="14" s="1"/>
  <c r="E66" i="14"/>
  <c r="F66" i="14"/>
  <c r="F92" i="14" s="1"/>
  <c r="G66" i="14"/>
  <c r="G92" i="14" s="1"/>
  <c r="H66" i="14"/>
  <c r="H92" i="14" s="1"/>
  <c r="I66" i="14"/>
  <c r="I92" i="14" s="1"/>
  <c r="J66" i="14"/>
  <c r="J92" i="14" s="1"/>
  <c r="E67" i="14"/>
  <c r="F67" i="14"/>
  <c r="F93" i="14" s="1"/>
  <c r="G67" i="14"/>
  <c r="G93" i="14" s="1"/>
  <c r="H67" i="14"/>
  <c r="H93" i="14" s="1"/>
  <c r="I67" i="14"/>
  <c r="I93" i="14" s="1"/>
  <c r="J67" i="14"/>
  <c r="J93" i="14" s="1"/>
  <c r="E68" i="14"/>
  <c r="F68" i="14"/>
  <c r="F94" i="14" s="1"/>
  <c r="G68" i="14"/>
  <c r="G94" i="14" s="1"/>
  <c r="H68" i="14"/>
  <c r="H94" i="14" s="1"/>
  <c r="I68" i="14"/>
  <c r="I94" i="14" s="1"/>
  <c r="J68" i="14"/>
  <c r="J94" i="14" s="1"/>
  <c r="E69" i="14"/>
  <c r="F69" i="14"/>
  <c r="F95" i="14" s="1"/>
  <c r="G69" i="14"/>
  <c r="G95" i="14" s="1"/>
  <c r="H69" i="14"/>
  <c r="H95" i="14" s="1"/>
  <c r="I69" i="14"/>
  <c r="I95" i="14" s="1"/>
  <c r="J69" i="14"/>
  <c r="J95" i="14" s="1"/>
  <c r="E70" i="14"/>
  <c r="F70" i="14"/>
  <c r="F96" i="14" s="1"/>
  <c r="G70" i="14"/>
  <c r="G96" i="14" s="1"/>
  <c r="H70" i="14"/>
  <c r="H96" i="14" s="1"/>
  <c r="I70" i="14"/>
  <c r="I96" i="14" s="1"/>
  <c r="J70" i="14"/>
  <c r="J96" i="14" s="1"/>
  <c r="E71" i="14"/>
  <c r="F71" i="14"/>
  <c r="F97" i="14" s="1"/>
  <c r="G71" i="14"/>
  <c r="G97" i="14" s="1"/>
  <c r="H71" i="14"/>
  <c r="H97" i="14" s="1"/>
  <c r="I71" i="14"/>
  <c r="I97" i="14" s="1"/>
  <c r="J71" i="14"/>
  <c r="J97" i="14" s="1"/>
  <c r="E72" i="14"/>
  <c r="F72" i="14"/>
  <c r="F98" i="14" s="1"/>
  <c r="G72" i="14"/>
  <c r="G98" i="14" s="1"/>
  <c r="H72" i="14"/>
  <c r="H98" i="14" s="1"/>
  <c r="I72" i="14"/>
  <c r="I98" i="14" s="1"/>
  <c r="J72" i="14"/>
  <c r="J98" i="14" s="1"/>
  <c r="E73" i="14"/>
  <c r="F73" i="14"/>
  <c r="F99" i="14" s="1"/>
  <c r="G73" i="14"/>
  <c r="G99" i="14" s="1"/>
  <c r="H73" i="14"/>
  <c r="H99" i="14" s="1"/>
  <c r="I73" i="14"/>
  <c r="I99" i="14" s="1"/>
  <c r="J73" i="14"/>
  <c r="J99" i="14" s="1"/>
  <c r="E74" i="14"/>
  <c r="F74" i="14"/>
  <c r="F100" i="14" s="1"/>
  <c r="G74" i="14"/>
  <c r="G100" i="14" s="1"/>
  <c r="H74" i="14"/>
  <c r="H100" i="14" s="1"/>
  <c r="I74" i="14"/>
  <c r="I100" i="14" s="1"/>
  <c r="J74" i="14"/>
  <c r="J100" i="14" s="1"/>
  <c r="E75" i="14"/>
  <c r="F75" i="14"/>
  <c r="F101" i="14" s="1"/>
  <c r="G75" i="14"/>
  <c r="G101" i="14" s="1"/>
  <c r="H75" i="14"/>
  <c r="H101" i="14" s="1"/>
  <c r="I75" i="14"/>
  <c r="I101" i="14" s="1"/>
  <c r="J75" i="14"/>
  <c r="J101" i="14" s="1"/>
  <c r="C57" i="14"/>
  <c r="C58" i="14"/>
  <c r="C59" i="14"/>
  <c r="C60" i="14"/>
  <c r="C61" i="14"/>
  <c r="C62" i="14"/>
  <c r="C63" i="14"/>
  <c r="C64" i="14"/>
  <c r="C65" i="14"/>
  <c r="C66" i="14"/>
  <c r="C67" i="14"/>
  <c r="C68" i="14"/>
  <c r="C69" i="14"/>
  <c r="C70" i="14"/>
  <c r="C71" i="14"/>
  <c r="C72" i="14"/>
  <c r="C73" i="14"/>
  <c r="C74" i="14"/>
  <c r="C75" i="14"/>
  <c r="K30" i="14"/>
  <c r="K31" i="14"/>
  <c r="K32" i="14"/>
  <c r="K33" i="14"/>
  <c r="K34" i="14"/>
  <c r="K35" i="14"/>
  <c r="K36" i="14"/>
  <c r="K37" i="14"/>
  <c r="K38" i="14"/>
  <c r="K39" i="14"/>
  <c r="K40" i="14"/>
  <c r="K41" i="14"/>
  <c r="K42" i="14"/>
  <c r="K43" i="14"/>
  <c r="K44" i="14"/>
  <c r="K45" i="14"/>
  <c r="K46" i="14"/>
  <c r="K47" i="14"/>
  <c r="K48" i="14"/>
  <c r="C30" i="14"/>
  <c r="C31" i="14"/>
  <c r="C32" i="14"/>
  <c r="C33" i="14"/>
  <c r="C34" i="14"/>
  <c r="C35" i="14"/>
  <c r="C36" i="14"/>
  <c r="C37" i="14"/>
  <c r="C38" i="14"/>
  <c r="C39" i="14"/>
  <c r="C40" i="14"/>
  <c r="C41" i="14"/>
  <c r="C42" i="14"/>
  <c r="C43" i="14"/>
  <c r="C44" i="14"/>
  <c r="C45" i="14"/>
  <c r="C46" i="14"/>
  <c r="C47" i="14"/>
  <c r="C48" i="14"/>
  <c r="E100" i="14" l="1"/>
  <c r="E94" i="14"/>
  <c r="E86" i="14"/>
  <c r="E85" i="14"/>
  <c r="K85" i="14" s="1"/>
  <c r="E101" i="14"/>
  <c r="E95" i="14"/>
  <c r="E89" i="14"/>
  <c r="K89" i="14" s="1"/>
  <c r="E83" i="14"/>
  <c r="E98" i="14"/>
  <c r="E92" i="14"/>
  <c r="K60" i="15"/>
  <c r="E99" i="14"/>
  <c r="E97" i="14"/>
  <c r="K97" i="14" s="1"/>
  <c r="E96" i="14"/>
  <c r="K96" i="14" s="1"/>
  <c r="E93" i="14"/>
  <c r="K93" i="14" s="1"/>
  <c r="E91" i="14"/>
  <c r="K91" i="14" s="1"/>
  <c r="E90" i="14"/>
  <c r="K90" i="14" s="1"/>
  <c r="E87" i="14"/>
  <c r="K87" i="14" s="1"/>
  <c r="K46" i="15"/>
  <c r="K54" i="15"/>
  <c r="K53" i="15"/>
  <c r="K50" i="15"/>
  <c r="K49" i="15"/>
  <c r="K48" i="15"/>
  <c r="K47" i="15"/>
  <c r="K44" i="15"/>
  <c r="K43" i="15"/>
  <c r="K57" i="15"/>
  <c r="K61" i="15"/>
  <c r="K58" i="15"/>
  <c r="K51" i="15"/>
  <c r="K59" i="15"/>
  <c r="K56" i="15"/>
  <c r="K55" i="15"/>
  <c r="K52" i="15"/>
  <c r="K45" i="15"/>
  <c r="K88" i="14"/>
  <c r="K84" i="14"/>
  <c r="K92" i="14" l="1"/>
  <c r="K98" i="14"/>
  <c r="K99" i="14"/>
  <c r="K94" i="14"/>
  <c r="K100" i="14"/>
  <c r="K101" i="14"/>
  <c r="K86" i="14"/>
  <c r="K83" i="14"/>
  <c r="K95" i="14"/>
  <c r="E82" i="14"/>
  <c r="F56" i="14"/>
  <c r="F82" i="14" s="1"/>
  <c r="G56" i="14"/>
  <c r="G82" i="14" s="1"/>
  <c r="H56" i="14"/>
  <c r="H82" i="14" s="1"/>
  <c r="I56" i="14"/>
  <c r="I82" i="14" s="1"/>
  <c r="J56" i="14"/>
  <c r="J82" i="14" s="1"/>
  <c r="C56" i="14"/>
  <c r="E18" i="21" l="1"/>
  <c r="D30" i="13" s="1"/>
  <c r="D5" i="21"/>
  <c r="E34" i="20"/>
  <c r="E23" i="20"/>
  <c r="D5" i="20"/>
  <c r="D5" i="2"/>
  <c r="D5" i="1"/>
  <c r="D5" i="15"/>
  <c r="D5" i="14"/>
  <c r="C42" i="15"/>
  <c r="C15" i="15"/>
  <c r="C29" i="14"/>
  <c r="F14" i="15"/>
  <c r="G14" i="15"/>
  <c r="H14" i="15"/>
  <c r="I14" i="15"/>
  <c r="J14" i="15"/>
  <c r="E14" i="15"/>
  <c r="F28" i="14"/>
  <c r="G28" i="14"/>
  <c r="H28" i="14"/>
  <c r="I28" i="14"/>
  <c r="J28" i="14"/>
  <c r="E28" i="14"/>
  <c r="D9" i="13"/>
  <c r="D10" i="13"/>
  <c r="D11" i="13"/>
  <c r="D17" i="13"/>
  <c r="D8" i="13"/>
  <c r="E36" i="20" l="1"/>
  <c r="D29" i="13" s="1" a="1"/>
  <c r="D29" i="13" s="1"/>
  <c r="G42" i="15"/>
  <c r="G41" i="15" s="1"/>
  <c r="H42" i="15"/>
  <c r="H41" i="15" s="1"/>
  <c r="I42" i="15"/>
  <c r="I41" i="15" s="1"/>
  <c r="J42" i="15"/>
  <c r="J41" i="15" s="1"/>
  <c r="F42" i="15"/>
  <c r="F41" i="15" s="1"/>
  <c r="E42" i="15"/>
  <c r="E41" i="15" s="1"/>
  <c r="K15" i="15"/>
  <c r="K29" i="14"/>
  <c r="K28" i="14" s="1"/>
  <c r="E81" i="14"/>
  <c r="K42" i="15" l="1"/>
  <c r="K41" i="15"/>
  <c r="D26" i="13" s="1"/>
  <c r="K14" i="15"/>
  <c r="G81" i="14"/>
  <c r="H81" i="14"/>
  <c r="I81" i="14"/>
  <c r="J81" i="14"/>
  <c r="F81" i="14"/>
  <c r="K81" i="14" l="1"/>
  <c r="D25" i="13" s="1"/>
  <c r="K82" i="14"/>
  <c r="E28" i="2" l="1"/>
  <c r="D28" i="13" s="1"/>
  <c r="E23" i="1" l="1"/>
  <c r="D27" i="13" l="1"/>
  <c r="D31" i="13" s="1"/>
  <c r="D18" i="13" s="1"/>
  <c r="D33" i="13"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<sst xmlns="http://schemas.openxmlformats.org/spreadsheetml/2006/main" count="312" uniqueCount="195">
  <si>
    <t>PROGRAM COMPONENT</t>
  </si>
  <si>
    <t>REQUESTED BUDGET</t>
  </si>
  <si>
    <t>DESCRIPTION OF USE</t>
  </si>
  <si>
    <t>Maintenance and repair</t>
  </si>
  <si>
    <t>Property taxes and insurance</t>
  </si>
  <si>
    <t>Reserves for replacement of major systems</t>
  </si>
  <si>
    <t>Building security</t>
  </si>
  <si>
    <t>Electric, gas and water</t>
  </si>
  <si>
    <t>Furniture</t>
  </si>
  <si>
    <t>Equipment</t>
  </si>
  <si>
    <t>$</t>
  </si>
  <si>
    <t>TOTAL</t>
  </si>
  <si>
    <t>1 Bedroom</t>
  </si>
  <si>
    <t>2 Bedrooms</t>
  </si>
  <si>
    <t>3 Bedrooms</t>
  </si>
  <si>
    <t>4 Bedrooms</t>
  </si>
  <si>
    <t>Annual Assessment of Service Needs</t>
  </si>
  <si>
    <t>Assistance with moving costs</t>
  </si>
  <si>
    <t>Case management</t>
  </si>
  <si>
    <t>Housing search and counseling services</t>
  </si>
  <si>
    <t>Outreach services</t>
  </si>
  <si>
    <t>Transportation</t>
  </si>
  <si>
    <t>**Child care</t>
  </si>
  <si>
    <t>**Education services</t>
  </si>
  <si>
    <t>**Employment assistance and job training</t>
  </si>
  <si>
    <t>**Food</t>
  </si>
  <si>
    <t>**Legal services</t>
  </si>
  <si>
    <t>**Life skills training</t>
  </si>
  <si>
    <t>**Mental health services</t>
  </si>
  <si>
    <t>**Outpatient health services</t>
  </si>
  <si>
    <t>**Substance abuse treatment services</t>
  </si>
  <si>
    <t>Locality Name</t>
  </si>
  <si>
    <t>One-Bedroom</t>
  </si>
  <si>
    <t>Two-Bedroom</t>
  </si>
  <si>
    <t>Three-Bedroom</t>
  </si>
  <si>
    <t>Four-Bedroom</t>
  </si>
  <si>
    <t>Eligible Costs</t>
  </si>
  <si>
    <t>Total Assistance Requested for Grant Term (Applicant)</t>
  </si>
  <si>
    <t>Rental Assistance</t>
  </si>
  <si>
    <t>Supportive Services</t>
  </si>
  <si>
    <t>Operating</t>
  </si>
  <si>
    <t>Admin (up to 10%)</t>
  </si>
  <si>
    <t>TOTAL RENTAL ASSISTANCE COSTS</t>
  </si>
  <si>
    <t>Enter the number of units into the spaces below. Totals will be calculated automatically.</t>
  </si>
  <si>
    <t>TOTAL NUMBER OF UNITS</t>
  </si>
  <si>
    <t>Organization Name:</t>
  </si>
  <si>
    <t>Contact Person:</t>
  </si>
  <si>
    <t>Contact Person Telephone:</t>
  </si>
  <si>
    <t>Contact Person Email:</t>
  </si>
  <si>
    <t>TOTAL (will automatically calculate)</t>
  </si>
  <si>
    <t>Leased Units (FMR)</t>
  </si>
  <si>
    <t>Leased Structure</t>
  </si>
  <si>
    <t>Annual Leasing Cost</t>
  </si>
  <si>
    <t>Description of requested costs:</t>
  </si>
  <si>
    <t>Requested Leasing Single Structure Budget:</t>
  </si>
  <si>
    <t>SRO</t>
  </si>
  <si>
    <t>Efficiency/ 
0 bedroom</t>
  </si>
  <si>
    <t>Efficiency/ 
0-Bedroom</t>
  </si>
  <si>
    <t xml:space="preserve">Leasing dollars can be used to lease a single structure unit or to rent scattered site units, or both.
Please complete the appropriate budget based on the structure of the proposed project. </t>
  </si>
  <si>
    <t>Costs will be calculated automatically based on the information provided in the tables above.</t>
  </si>
  <si>
    <t xml:space="preserve"> If Leasing Units, input the information requested below.</t>
  </si>
  <si>
    <t xml:space="preserve"> If Leasing a Single Structure, input the information requested below.</t>
  </si>
  <si>
    <t>Costs will be calculated automatically based on the number of units provided in the table above.</t>
  </si>
  <si>
    <t>Annual Rental Assistance Cost</t>
  </si>
  <si>
    <t>CONTACT INFORMATION</t>
  </si>
  <si>
    <t>PROPOSED NEW PROJECT BUDGET</t>
  </si>
  <si>
    <t>INSTRUCTIONS</t>
  </si>
  <si>
    <t>If operations will be included in your budget, complete the below chart.</t>
  </si>
  <si>
    <t>SUPPORTIVE SERVICES COSTS</t>
  </si>
  <si>
    <t>If supportive services will be included in your budget, complete the below chart.</t>
  </si>
  <si>
    <t>ADMINISTRATIVE COSTS &amp; MATCH</t>
  </si>
  <si>
    <t>Sub-total Costs Requested 
(will automatically calculate)</t>
  </si>
  <si>
    <t>Total Assistance plus Admin Requested 
(will automatically calculate)</t>
  </si>
  <si>
    <t>HOUSING COSTS: LEASING BUDGET</t>
  </si>
  <si>
    <t>NEW PROJECT BUDGET FORM INSTRUCTIONS</t>
  </si>
  <si>
    <t>Project Type:</t>
  </si>
  <si>
    <t>GENERAL INFORMATION</t>
  </si>
  <si>
    <t>GENERAL INFORMATION &amp; BLIs</t>
  </si>
  <si>
    <t>HOUSING COSTS: OPERATING BUDGET</t>
  </si>
  <si>
    <t>Contact Information</t>
  </si>
  <si>
    <t>Project Information</t>
  </si>
  <si>
    <t>PROJECT INFORMATION</t>
  </si>
  <si>
    <t>https://www.hudexchange.info/homelessness-assistance/coc-esg-virtual-binders/coc-eligible-activities/coc-eligible-activities-overview/</t>
  </si>
  <si>
    <t xml:space="preserve">- Additional information on eligible activities is also available on the HUD Exchange CoC Binder: </t>
  </si>
  <si>
    <t xml:space="preserve">https://www.hudexchange.info/resource/2033/hearth-coc-program-interim-rule/ </t>
  </si>
  <si>
    <t>Please input information in the blue boxes in the worksheets applicable to your project.</t>
  </si>
  <si>
    <t>HUD Metro FMR Area FMRs (HMFAs)</t>
  </si>
  <si>
    <t>NOTES REGARDING SUPPORTIVE SERVICES:</t>
  </si>
  <si>
    <t>NOTES REGARDING OPERATING BUDGET:</t>
  </si>
  <si>
    <t>NOTES REGARDING RENTAL ASSISTANCE:</t>
  </si>
  <si>
    <t>NOTES REGARDING SUMMARY BUDGET:</t>
  </si>
  <si>
    <t>NOTES REGARDING VAWA COSTS:</t>
  </si>
  <si>
    <t>VAWA COSTS</t>
  </si>
  <si>
    <t>If you are proposing to include VAWA costs in your budget, please describe this necessity:</t>
  </si>
  <si>
    <t>Monitoring and evaluating compliance with VAWA confidentiality requirements</t>
  </si>
  <si>
    <t xml:space="preserve"> Training on compliance with VAWA confidentiality requirements.</t>
  </si>
  <si>
    <t>Costs for establishing methodology to protect survivor information.</t>
  </si>
  <si>
    <t>If VAWA Costs will be included in your budget, complete the below tables where applicable.</t>
  </si>
  <si>
    <t>VAWA Costs</t>
  </si>
  <si>
    <t>VAWA COSTS TOTAL:</t>
  </si>
  <si>
    <t>NOTES REGARDING ADMIN &amp; MATCH:</t>
  </si>
  <si>
    <r>
      <t xml:space="preserve">Project Type </t>
    </r>
    <r>
      <rPr>
        <sz val="11"/>
        <color theme="1"/>
        <rFont val="Aptos Narrow"/>
        <family val="2"/>
      </rPr>
      <t>(select from list)</t>
    </r>
    <r>
      <rPr>
        <b/>
        <sz val="13"/>
        <color theme="1"/>
        <rFont val="Aptos Narrow"/>
        <family val="2"/>
      </rPr>
      <t>:</t>
    </r>
  </si>
  <si>
    <t>To calculate Rental Assistance, enter the information requested in the blue boxes below.</t>
  </si>
  <si>
    <t>COSTS RELATED TO VAWA EMERGENCY TRANSFER FACILITATION</t>
  </si>
  <si>
    <r>
      <t xml:space="preserve">Travel Costs </t>
    </r>
    <r>
      <rPr>
        <sz val="11.5"/>
        <rFont val="Aptos Narrow"/>
        <family val="2"/>
      </rPr>
      <t>(Assistance with reasonable travel costs for survivors and their families to travel for an emergency transfer(s). This may include travel costs to locations outside of your CoC’s geography. )</t>
    </r>
  </si>
  <si>
    <r>
      <t xml:space="preserve">Moving Costs </t>
    </r>
    <r>
      <rPr>
        <sz val="11.5"/>
        <rFont val="Aptos Narrow"/>
        <family val="2"/>
      </rPr>
      <t>(Assistance with reasonable moving costs to move survivors for an emergency transfer(s). )</t>
    </r>
  </si>
  <si>
    <r>
      <t xml:space="preserve">Case management </t>
    </r>
    <r>
      <rPr>
        <sz val="11.5"/>
        <rFont val="Aptos Narrow"/>
        <family val="2"/>
      </rPr>
      <t>(Grant funds can be used to pay staff time necessary to assess, coordinate, and implement emergency transfer(s).)</t>
    </r>
  </si>
  <si>
    <r>
      <t>Housing Fees</t>
    </r>
    <r>
      <rPr>
        <sz val="11.5"/>
        <rFont val="Aptos Narrow"/>
        <family val="2"/>
      </rPr>
      <t xml:space="preserve"> (Grant funds can be used to pay fees associated with getting survivors into a safe unit via emergency transfer(s), including but not limited to application fees, broker fees, holding fees, trash fees, pet fees where the person believes they need their pet to be safe, etc.)</t>
    </r>
  </si>
  <si>
    <r>
      <t>Utilities</t>
    </r>
    <r>
      <rPr>
        <sz val="11.5"/>
        <rFont val="Aptos Narrow"/>
        <family val="2"/>
      </rPr>
      <t xml:space="preserve"> ( Grant funds can be used to pay for costs of establishing utility assistance in the safe unit the survivor is transferring to.)</t>
    </r>
  </si>
  <si>
    <r>
      <t xml:space="preserve">Security Deposits </t>
    </r>
    <r>
      <rPr>
        <sz val="11.5"/>
        <rFont val="Aptos Narrow"/>
        <family val="2"/>
      </rPr>
      <t>(Grant funds can be used to pay for security deposits of the safe unit the survivor is transferring to via an emergency transfer(s).)</t>
    </r>
  </si>
  <si>
    <r>
      <t xml:space="preserve">Housing navigation </t>
    </r>
    <r>
      <rPr>
        <sz val="11.5"/>
        <rFont val="Aptos Narrow"/>
        <family val="2"/>
      </rPr>
      <t>(Grant funds can be used to pay staff time necessary to identify safe units and facilitate moves into housing for survivors through emergency transfer(s).)</t>
    </r>
  </si>
  <si>
    <r>
      <t>Technology to make an available unit safe</t>
    </r>
    <r>
      <rPr>
        <sz val="11.5"/>
        <rFont val="Aptos Narrow"/>
        <family val="2"/>
      </rPr>
      <t xml:space="preserve"> (Grant funds can be used to pay for technology that the individual believes is needed to make the unit safe, including but not limited to doorbell cameras, security systems, phone, and internet service when necessary to support security systems for the unit, etc.)</t>
    </r>
  </si>
  <si>
    <t>COSTS RELATED TO MONITORING COMPLIANCE WITH VAWA CONFIDENTIALITY REQUIREMENTS</t>
  </si>
  <si>
    <t xml:space="preserve">Developing and implementing strategies for corrective actions and remedies to ensure compliance. </t>
  </si>
  <si>
    <t>Program evaluation of confidentiality policies, practices, and procedures.</t>
  </si>
  <si>
    <t>Reporting to Collaborative Applicant, HUD, and other interested parties on compliance with VAWA confidentiality requirements</t>
  </si>
  <si>
    <t>Staff time associated with maintaining adherence to VAWA confidentiality requirements</t>
  </si>
  <si>
    <r>
      <t xml:space="preserve">VAWA Confidentiality Requirements Subtotal </t>
    </r>
    <r>
      <rPr>
        <b/>
        <i/>
        <sz val="11"/>
        <color theme="1"/>
        <rFont val="Aptos Narrow"/>
        <family val="2"/>
      </rPr>
      <t>(will automatically calculate)</t>
    </r>
  </si>
  <si>
    <r>
      <t xml:space="preserve">LEASING SINGLE STRUCTURE </t>
    </r>
    <r>
      <rPr>
        <sz val="16"/>
        <color theme="0"/>
        <rFont val="Aptos"/>
        <family val="2"/>
      </rPr>
      <t>(e-snaps 6D)</t>
    </r>
  </si>
  <si>
    <r>
      <t>HOUSING COSTS: RENTAL ASSISTANCE BUDGET</t>
    </r>
    <r>
      <rPr>
        <sz val="18"/>
        <color rgb="FF000000"/>
        <rFont val="Aptos"/>
        <family val="2"/>
      </rPr>
      <t xml:space="preserve">  </t>
    </r>
  </si>
  <si>
    <r>
      <t xml:space="preserve">RENTAL ASSISTANCE (USING FAIR MARKET RENTS)  </t>
    </r>
    <r>
      <rPr>
        <sz val="16"/>
        <color theme="0"/>
        <rFont val="Aptos"/>
        <family val="2"/>
      </rPr>
      <t>(e-snaps 6E)</t>
    </r>
  </si>
  <si>
    <r>
      <t>OPERATING</t>
    </r>
    <r>
      <rPr>
        <b/>
        <sz val="14"/>
        <color theme="0"/>
        <rFont val="Aptos"/>
        <family val="2"/>
      </rPr>
      <t xml:space="preserve"> </t>
    </r>
    <r>
      <rPr>
        <sz val="14"/>
        <color theme="0"/>
        <rFont val="Aptos"/>
        <family val="2"/>
      </rPr>
      <t>(e-snaps 6G)</t>
    </r>
  </si>
  <si>
    <r>
      <t xml:space="preserve">TOTAL OPERATING BUDGET 
</t>
    </r>
    <r>
      <rPr>
        <b/>
        <i/>
        <sz val="11"/>
        <rFont val="Aptos"/>
        <family val="2"/>
      </rPr>
      <t>(will automatically calculate)</t>
    </r>
  </si>
  <si>
    <r>
      <t xml:space="preserve">SUPPORTIVE SERVICES </t>
    </r>
    <r>
      <rPr>
        <sz val="16"/>
        <color theme="0"/>
        <rFont val="Aptos"/>
        <family val="2"/>
      </rPr>
      <t>(e-snaps 6F)</t>
    </r>
  </si>
  <si>
    <r>
      <t xml:space="preserve">Supportive Services Total 
</t>
    </r>
    <r>
      <rPr>
        <b/>
        <i/>
        <sz val="11"/>
        <color theme="1"/>
        <rFont val="Aptos"/>
        <family val="2"/>
      </rPr>
      <t>(will automatically calculate)</t>
    </r>
  </si>
  <si>
    <r>
      <t>Operating Costs</t>
    </r>
    <r>
      <rPr>
        <b/>
        <i/>
        <sz val="11.5"/>
        <rFont val="Aptos"/>
        <family val="2"/>
      </rPr>
      <t xml:space="preserve"> </t>
    </r>
    <r>
      <rPr>
        <b/>
        <i/>
        <sz val="9"/>
        <rFont val="Aptos Narrow"/>
        <family val="2"/>
      </rPr>
      <t>(If the supportive services are provided in a supportive service facility not contained in a housing structure, the costs of day-to-day operation of the supportive service facility, including maintenance, repair, building security, furniture, utilities, and equipment are eligible as a supportive service.)</t>
    </r>
  </si>
  <si>
    <r>
      <t xml:space="preserve">VAWA Emergency Transfer Facilitation Subtotal </t>
    </r>
    <r>
      <rPr>
        <b/>
        <i/>
        <sz val="11"/>
        <color theme="1"/>
        <rFont val="Aptos"/>
        <family val="2"/>
      </rPr>
      <t>(will automatically calculate)</t>
    </r>
  </si>
  <si>
    <t>Is your organization a Victim Services Provider?:</t>
  </si>
  <si>
    <r>
      <t>ADMINISTRATIVE COSTS</t>
    </r>
    <r>
      <rPr>
        <sz val="16"/>
        <color theme="0"/>
        <rFont val="Aptos"/>
        <family val="2"/>
      </rPr>
      <t xml:space="preserve"> (e-snaps 6J)</t>
    </r>
  </si>
  <si>
    <r>
      <t xml:space="preserve">Admin Requested Budget:
 </t>
    </r>
    <r>
      <rPr>
        <sz val="12"/>
        <color theme="0"/>
        <rFont val="Aptos"/>
        <family val="2"/>
      </rPr>
      <t>(cannot exceed 10% of total grant)</t>
    </r>
  </si>
  <si>
    <r>
      <t>MATCH</t>
    </r>
    <r>
      <rPr>
        <sz val="18"/>
        <color theme="0"/>
        <rFont val="Aptos"/>
        <family val="2"/>
      </rPr>
      <t xml:space="preserve"> </t>
    </r>
    <r>
      <rPr>
        <sz val="16"/>
        <color theme="0"/>
        <rFont val="Aptos"/>
        <family val="2"/>
      </rPr>
      <t>(e-snaps 6I)</t>
    </r>
  </si>
  <si>
    <r>
      <t>SUMMARY BUDGET</t>
    </r>
    <r>
      <rPr>
        <sz val="20"/>
        <color rgb="FF000000"/>
        <rFont val="Aptos"/>
        <family val="2"/>
      </rPr>
      <t xml:space="preserve"> </t>
    </r>
  </si>
  <si>
    <t>Rural Costs</t>
  </si>
  <si>
    <t>RURAL COSTS</t>
  </si>
  <si>
    <t>NOTES REGARDING RURAL COSTS:</t>
  </si>
  <si>
    <r>
      <t xml:space="preserve">Rural Costs Subtotal </t>
    </r>
    <r>
      <rPr>
        <b/>
        <i/>
        <sz val="11"/>
        <color theme="1"/>
        <rFont val="Aptos"/>
        <family val="2"/>
      </rPr>
      <t>(will automatically calculate)</t>
    </r>
  </si>
  <si>
    <t>The table below should ONLY be completed by applicants who will operate in a "rural area." 
If your project operates in a rural area and you are requesting that Rural Costs will be included in the project's budget, complete the below table as applicable.</t>
  </si>
  <si>
    <t>If you are proposing to include Rural Costs in your budget, please describe this necessity:</t>
  </si>
  <si>
    <r>
      <t xml:space="preserve">Repairs to housing units  </t>
    </r>
    <r>
      <rPr>
        <sz val="11.5"/>
        <rFont val="Aptos Narrow"/>
        <family val="2"/>
      </rPr>
      <t>i) in which individuals and families experiencing homelessness will be housed, or ii) which are currently not fit for human habitation.</t>
    </r>
  </si>
  <si>
    <t xml:space="preserve">Staff training, professional development, skill development, and staff retention activities. </t>
  </si>
  <si>
    <r>
      <t xml:space="preserve">Short-term emergency lodging. </t>
    </r>
    <r>
      <rPr>
        <sz val="11.5"/>
        <rFont val="Aptos Narrow"/>
        <family val="2"/>
      </rPr>
      <t>Payment of short-term emergency lodging, including in motels or shelters, directly or through vouchers.</t>
    </r>
  </si>
  <si>
    <t>NOTES REGARDING LEASING:</t>
  </si>
  <si>
    <t>Do you plan to use FMRs or Actual Rents/HUD Paid Rents for Leased Units?</t>
  </si>
  <si>
    <t>HMFA</t>
  </si>
  <si>
    <t>TOTAL LEASING COSTS (Auto-Calculated using FMRs or Actual Rents)</t>
  </si>
  <si>
    <t>If you are proposing a regional project, please describe how the admin will be shared/used:</t>
  </si>
  <si>
    <r>
      <t xml:space="preserve">LEASING OF UNITS </t>
    </r>
    <r>
      <rPr>
        <sz val="16"/>
        <color theme="0"/>
        <rFont val="Aptos"/>
        <family val="2"/>
      </rPr>
      <t>(e-snaps 6C)</t>
    </r>
  </si>
  <si>
    <t>Admin is less than 10% (will auto-calculate):</t>
  </si>
  <si>
    <t>Armstrong County</t>
  </si>
  <si>
    <t>Butler County</t>
  </si>
  <si>
    <t>Cameron County</t>
  </si>
  <si>
    <t>Clarion County</t>
  </si>
  <si>
    <t>Clearfield County</t>
  </si>
  <si>
    <t>Crawford County</t>
  </si>
  <si>
    <t>Elk County</t>
  </si>
  <si>
    <t>Fayette County</t>
  </si>
  <si>
    <t>Forest County</t>
  </si>
  <si>
    <t>Greene County</t>
  </si>
  <si>
    <t>Indiana County</t>
  </si>
  <si>
    <t>Jefferson County</t>
  </si>
  <si>
    <t>Lawrence County</t>
  </si>
  <si>
    <t>McKean County</t>
  </si>
  <si>
    <t>Mercer County</t>
  </si>
  <si>
    <t>Potter County</t>
  </si>
  <si>
    <t>Venango County</t>
  </si>
  <si>
    <t>Warren County</t>
  </si>
  <si>
    <t>Washington County</t>
  </si>
  <si>
    <t>Westmoreland County</t>
  </si>
  <si>
    <r>
      <rPr>
        <b/>
        <sz val="11"/>
        <color theme="1"/>
        <rFont val="Aptos"/>
        <family val="2"/>
      </rPr>
      <t xml:space="preserve">If you selected FMRs: 
</t>
    </r>
    <r>
      <rPr>
        <sz val="11"/>
        <color theme="1"/>
        <rFont val="Aptos"/>
        <family val="2"/>
      </rPr>
      <t>--Total leasing costs will calculate at the chart at the bottom of this sheet (see yellow box at bottom of this sheet for total leasing costs).</t>
    </r>
    <r>
      <rPr>
        <b/>
        <sz val="11"/>
        <color theme="1"/>
        <rFont val="Aptos"/>
        <family val="2"/>
      </rPr>
      <t xml:space="preserve">
If you selected Actual/HUD Paid Rent:</t>
    </r>
    <r>
      <rPr>
        <sz val="11"/>
        <color theme="1"/>
        <rFont val="Aptos"/>
        <family val="2"/>
      </rPr>
      <t xml:space="preserve">
-- Enter the Actual Rents per unit to be used in the Actual Rent table below. This should match the chart above (e.g., if you selected 2 1-bedroom units in Armstrong County in the chart above, in the chart below you will insert the rent amount for one 1-bedroom unit in Armstrong county. Then the chart at the bottom of the sheet will calculate your total leasing amounts).
-- If you wish to use a combination of Actual Rent and FMR, you will need to manually enter the FMRs into the Actual Rent table. 
-- Please note that Actual Rents cannot exceed the FMR for the HMFA and unit size requested.</t>
    </r>
  </si>
  <si>
    <t>If leasing a single structure, how many units will be provided in the project? (i.e., how many households can be housed in the project at a single point in time). Please enter  a whole number in the blue box.</t>
  </si>
  <si>
    <t>Will the transitional housing project be operated out of a building your agency owns?</t>
  </si>
  <si>
    <t>How many units will be provided in the project? (i.e., how many households can be housed in the project at a single point in time). Please enter a whole number in the blue box.</t>
  </si>
  <si>
    <t>--Eligible VAWA costs are outlined in the tables below.</t>
  </si>
  <si>
    <t xml:space="preserve">--Eligible Rural Costs are outlined in the tables below.
--Rural Costs can only be used in a county which is defined as a rural area in the CoC Program Competition NOFO. Please consult the CoC's New Project RFP to confirm whether rural costs are eligible for your project before completing this worksheet. 
--CoC Program Match rules apply to Rural Costs.
-- The Description of Use field must provide a complete picture of how CoC Program funds will be used in the project to assist program participants. Enter the quantity (i.e., numbers) and descriptive information for each activity for which you are requesting funds (e.g., # of households x $X amount/voucher x # of months of assistance). </t>
  </si>
  <si>
    <t>Please fill in all blue cells below.</t>
  </si>
  <si>
    <t xml:space="preserve">-- The Description of Use field must provide a complete picture of how CoC Program funds will be used in the project to assist program participants. Enter the quantity (i.e., numbers) and descriptive information for each activity for which you are requesting funds (e.g., if requesting staffing enter position title–1 FTE @ $45,000 including fringe benefits of $X or 50 hours @ $25 per hour including fringe benefits of $X). Additionally, include any direct provision costs (24 CFR 578.53(e)(17)) for each line item (e.g., monthly use of cell phone to contact program participants @ $X per month). </t>
  </si>
  <si>
    <t xml:space="preserve">--Operating Costs = Agency owns a building where participants reside in individual units. Projects using a leasing model may also request funds under the operating budget if needed.
--The Description of Use must provide a complete picture of how CoC Program funds will be used. You should include the quantity (i.e., numbers) &amp; descriptive information for each activity for which you are requesting funds (e.g., if requesting staffing enter position title–1 FTE @ $45,000 including fringe benefits of $X or 50 hours @ $25 per hour including fringe benefits of $X).  </t>
  </si>
  <si>
    <t>Have you confirmed that your project will operate within a HUD designated "rural area"? This tab should only be completed if you select "Yes".</t>
  </si>
  <si>
    <t xml:space="preserve">--Admin cannot exceed 10% of the Sub-total of the Costs Requested (Admin not included). You can use the "Proposed Budget" tab to check your subtotal. 
-- Match can only be used for eligible costs under the CoC Program.
-- Match should meet the 25% threshold (which excludes leasing dollars) but it is not recommended that applicants commit significantly more than 25%. </t>
  </si>
  <si>
    <r>
      <t xml:space="preserve">Utility deposits
NOTE: This line item is for utility </t>
    </r>
    <r>
      <rPr>
        <b/>
        <i/>
        <sz val="11.5"/>
        <rFont val="Aptos"/>
        <family val="2"/>
      </rPr>
      <t>deposits</t>
    </r>
    <r>
      <rPr>
        <b/>
        <sz val="11.5"/>
        <rFont val="Aptos"/>
        <family val="2"/>
      </rPr>
      <t xml:space="preserve"> for participants only, and cannot be used for monthly utilities for participants. Monthly utilities within a Transitional Housing project are included in the Fair Market Rent Calculation and should not be added to the Supportive Services budget line item.</t>
    </r>
  </si>
  <si>
    <r>
      <t>**</t>
    </r>
    <r>
      <rPr>
        <b/>
        <u/>
        <sz val="11"/>
        <color theme="0"/>
        <rFont val="Aptos Narrow"/>
        <family val="2"/>
      </rPr>
      <t>Transitional Housing and PSH Expansion projects</t>
    </r>
    <r>
      <rPr>
        <b/>
        <sz val="11"/>
        <color theme="0"/>
        <rFont val="Aptos Narrow"/>
        <family val="2"/>
      </rPr>
      <t xml:space="preserve">: If supportive service dollars are requested for child care, education services, employment assistance and job training, food, legal services, life skills training, outpatient health services, or substance abuse treatment services </t>
    </r>
    <r>
      <rPr>
        <b/>
        <u/>
        <sz val="11"/>
        <color theme="0"/>
        <rFont val="Aptos Narrow"/>
        <family val="2"/>
      </rPr>
      <t>within a Transitional Housing project or PSH Expansion project</t>
    </r>
    <r>
      <rPr>
        <b/>
        <sz val="11"/>
        <color theme="0"/>
        <rFont val="Aptos Narrow"/>
        <family val="2"/>
      </rPr>
      <t xml:space="preserve">, please indicate why these services cannot be leveraged.  If leveraged through a MOU, these services can count towards your required match commitment:  </t>
    </r>
  </si>
  <si>
    <t xml:space="preserve">A match of 25% is required for all funds (minus leasing).  Match can be in-kind or cash.  Please indicate your anticipated source(s) of match, anticipated match dollar amount, and whether the source is cash or in-kind: </t>
  </si>
  <si>
    <t>--All information on this worksheet will automatically fill based on information provided on other tabs in this budget worksheet.
--The Proposed New Project Budget excludes Match.
--Contact Information and Project Information below will automatically fill from the "General Information" tab.
-- Amounts in the Proposed New Project Budget table will automatically fill based on amounts provided on other worksheets in this budget workbook. If you need to make a change you must correct it on the corresponding worksheets.</t>
  </si>
  <si>
    <t>In this workbook, please complete the following worksheets that apply to your project: 
- General Information 
- Leasing 
- Rental Assistance 
- Operating 
- Supportive Services 
- VAWA
- Rural Costs 
- Admin &amp; Match</t>
  </si>
  <si>
    <t>Project you are seeking to expand (grant number/name):</t>
  </si>
  <si>
    <t>FMR</t>
  </si>
  <si>
    <t>Project Seeking to Expand:</t>
  </si>
  <si>
    <r>
      <t>--Leasing is when an agency rents units directly from a landlord and subleases to the participants. 
-- Annual Leased Units costs based on FY 2025 Fair Market Rents (FMR) will automatically calculate in the chart at the bottom of this page, unless the applicants selects the use of Actual Rents. If Actual Rents are used, they cannot exceed FMRs.
-- For your reference, Fair Market Rents used in the CoC's geographic area are provided on the "For Reference" tab.
--</t>
    </r>
    <r>
      <rPr>
        <i/>
        <sz val="11"/>
        <color theme="1"/>
        <rFont val="Aptos"/>
        <family val="2"/>
      </rPr>
      <t xml:space="preserve"> </t>
    </r>
    <r>
      <rPr>
        <sz val="11"/>
        <color theme="1"/>
        <rFont val="Aptos"/>
        <family val="2"/>
      </rPr>
      <t>Leasing projects can also opt to use Actual Rents instead of FMR.</t>
    </r>
  </si>
  <si>
    <r>
      <t>--Rental Assistance is when Participant enters into a lease directly with the landlord. 
--Rental Assistance cannot be combined with Operating Costs (i.e., you</t>
    </r>
    <r>
      <rPr>
        <i/>
        <sz val="11"/>
        <color theme="1"/>
        <rFont val="Aptos"/>
        <family val="2"/>
      </rPr>
      <t xml:space="preserve"> cannot </t>
    </r>
    <r>
      <rPr>
        <sz val="11"/>
        <color theme="1"/>
        <rFont val="Aptos"/>
        <family val="2"/>
      </rPr>
      <t>submit a budget that includes a Rental Assistance line item and an Operating line item.
-- Annual rental assistance costs based on FY 2025 Fair Market Rents (FMR) will automatically calculate in the chart at the bottom of this page. 
-- For your reference, Fair Market Rents used in the CoC's geographic area are provided below and in a chart in this workbook.  
-- The ‘0-bedroom’ unit listed in e-snaps is the ‘efficiency’ unit size on the FMR table. SRO units are calculated at 75 percent of the efficiency rate.</t>
    </r>
  </si>
  <si>
    <t>Expansion Project</t>
  </si>
  <si>
    <t>Expansion Project:</t>
  </si>
  <si>
    <r>
      <t xml:space="preserve">As you complete the worksheets that apply to your project, the total proposed budget will automatically calculate in the Proposed Budget worksheet. 
This budget should ONLY include the new expansion activities/new requested funds. This budget should NOT include your current renewal funds.
</t>
    </r>
    <r>
      <rPr>
        <b/>
        <u/>
        <sz val="12"/>
        <color theme="1"/>
        <rFont val="Aptos"/>
        <family val="2"/>
      </rPr>
      <t xml:space="preserve">Once all applicable worksheets have been completed, please submit this budget as directed in the CoC's new project RFP/application materials. </t>
    </r>
  </si>
  <si>
    <t xml:space="preserve">NOTES: 
- CoC staff may reach out to you if there are questions or issues with your proposed budget. Please be sure the contact person you have listed will be available.
- FY 2025 Fair Market Rent (FMR) data for the CoC has been provided for reference. 
- For a list and description of eligible costs, please refer to the Continuum of Care regulations at 24 CFR Part 578, Subpart D – Program Components &amp; Eligible Costs: </t>
  </si>
  <si>
    <t>FOR REFERENCE: FY 2025 FAIR MARKET RENTS</t>
  </si>
  <si>
    <t>https://www.huduser.gov/portal/datasets/fmr/fmrs/FY2025_code/2025state_summary.odn
-- The ‘0-bedroom’ unit listed in e-snaps is the ‘efficiency’ unit size on the FMR table. SRO units are calculated at 75 percent of the efficiency rate.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</si>
</sst>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quot;$&quot;#,##0.00"/>
    <numFmt numFmtId="165" formatCode="&quot;$&quot;#,##0"/>
  </numFmts>
  <fonts count="78" x14ac:knownFonts="1">
    <font>
      <sz val="11"/>
      <color theme="1"/>
      <name val="Calibri"/>
      <family val="2"/>
      <scheme val="minor"/>
    </font>
    <font>
      <u/>
      <sz val="11"/>
      <color theme="10"/>
      <name val="Calibri"/>
      <family val="2"/>
      <scheme val="minor"/>
    </font>
    <font>
      <sz val="8"/>
      <name val="Calibri"/>
      <family val="2"/>
      <scheme val="minor"/>
    </font>
    <font>
      <sz val="11"/>
      <color theme="1"/>
      <name val="Aptos Narrow"/>
      <family val="2"/>
    </font>
    <font>
      <b/>
      <sz val="12"/>
      <color theme="1"/>
      <name val="Aptos Narrow"/>
      <family val="2"/>
    </font>
    <font>
      <b/>
      <u/>
      <sz val="12"/>
      <color theme="1"/>
      <name val="Aptos Narrow"/>
      <family val="2"/>
    </font>
    <font>
      <sz val="12"/>
      <color theme="1"/>
      <name val="Aptos Narrow"/>
      <family val="2"/>
    </font>
    <font>
      <u/>
      <sz val="11"/>
      <color theme="10"/>
      <name val="Aptos Narrow"/>
      <family val="2"/>
    </font>
    <font>
      <b/>
      <sz val="13"/>
      <color theme="1"/>
      <name val="Aptos Narrow"/>
      <family val="2"/>
    </font>
    <font>
      <sz val="9"/>
      <color theme="1"/>
      <name val="Aptos Narrow"/>
      <family val="2"/>
    </font>
    <font>
      <b/>
      <sz val="9"/>
      <name val="Aptos Narrow"/>
      <family val="2"/>
    </font>
    <font>
      <b/>
      <sz val="11"/>
      <color theme="0"/>
      <name val="Aptos Narrow"/>
      <family val="2"/>
    </font>
    <font>
      <b/>
      <sz val="11"/>
      <name val="Aptos Narrow"/>
      <family val="2"/>
    </font>
    <font>
      <b/>
      <sz val="11.5"/>
      <name val="Aptos Narrow"/>
      <family val="2"/>
    </font>
    <font>
      <b/>
      <i/>
      <sz val="9"/>
      <name val="Aptos Narrow"/>
      <family val="2"/>
    </font>
    <font>
      <sz val="11.5"/>
      <name val="Aptos Narrow"/>
      <family val="2"/>
    </font>
    <font>
      <b/>
      <i/>
      <sz val="11"/>
      <color theme="1"/>
      <name val="Aptos Narrow"/>
      <family val="2"/>
    </font>
    <font>
      <b/>
      <i/>
      <sz val="14"/>
      <name val="Aptos"/>
      <family val="2"/>
    </font>
    <font>
      <b/>
      <i/>
      <sz val="14"/>
      <color rgb="FF000000"/>
      <name val="Aptos"/>
      <family val="2"/>
    </font>
    <font>
      <i/>
      <sz val="13"/>
      <color rgb="FF000000"/>
      <name val="Aptos"/>
      <family val="2"/>
    </font>
    <font>
      <b/>
      <u/>
      <sz val="18"/>
      <color rgb="FF000000"/>
      <name val="Aptos"/>
      <family val="2"/>
    </font>
    <font>
      <sz val="9"/>
      <color theme="1"/>
      <name val="Aptos"/>
      <family val="2"/>
    </font>
    <font>
      <b/>
      <sz val="9"/>
      <name val="Aptos"/>
      <family val="2"/>
    </font>
    <font>
      <sz val="11"/>
      <color theme="1"/>
      <name val="Aptos"/>
      <family val="2"/>
    </font>
    <font>
      <b/>
      <sz val="16"/>
      <color theme="0"/>
      <name val="Aptos"/>
      <family val="2"/>
    </font>
    <font>
      <sz val="16"/>
      <color theme="0"/>
      <name val="Aptos"/>
      <family val="2"/>
    </font>
    <font>
      <b/>
      <sz val="16"/>
      <color rgb="FF000000"/>
      <name val="Aptos"/>
      <family val="2"/>
    </font>
    <font>
      <b/>
      <u/>
      <sz val="16"/>
      <color theme="0"/>
      <name val="Aptos"/>
      <family val="2"/>
    </font>
    <font>
      <b/>
      <sz val="12"/>
      <color theme="0"/>
      <name val="Aptos"/>
      <family val="2"/>
    </font>
    <font>
      <b/>
      <sz val="12"/>
      <color theme="1"/>
      <name val="Aptos"/>
      <family val="2"/>
    </font>
    <font>
      <sz val="10"/>
      <color theme="1"/>
      <name val="Aptos"/>
      <family val="2"/>
    </font>
    <font>
      <b/>
      <i/>
      <sz val="12"/>
      <color theme="0"/>
      <name val="Aptos"/>
      <family val="2"/>
    </font>
    <font>
      <b/>
      <sz val="11"/>
      <color theme="1"/>
      <name val="Aptos"/>
      <family val="2"/>
    </font>
    <font>
      <b/>
      <sz val="11"/>
      <color theme="0"/>
      <name val="Aptos"/>
      <family val="2"/>
    </font>
    <font>
      <b/>
      <sz val="11"/>
      <name val="Aptos"/>
      <family val="2"/>
    </font>
    <font>
      <sz val="11"/>
      <name val="Aptos"/>
      <family val="2"/>
    </font>
    <font>
      <b/>
      <u/>
      <sz val="16"/>
      <color theme="1"/>
      <name val="Aptos"/>
      <family val="2"/>
    </font>
    <font>
      <b/>
      <i/>
      <sz val="13"/>
      <color theme="1"/>
      <name val="Aptos"/>
      <family val="2"/>
    </font>
    <font>
      <b/>
      <sz val="13"/>
      <color theme="0"/>
      <name val="Aptos"/>
      <family val="2"/>
    </font>
    <font>
      <b/>
      <sz val="16"/>
      <color theme="1"/>
      <name val="Aptos"/>
      <family val="2"/>
    </font>
    <font>
      <b/>
      <sz val="13"/>
      <color theme="1"/>
      <name val="Aptos"/>
      <family val="2"/>
    </font>
    <font>
      <b/>
      <sz val="14"/>
      <color theme="1"/>
      <name val="Aptos"/>
      <family val="2"/>
    </font>
    <font>
      <b/>
      <sz val="12"/>
      <name val="Aptos"/>
      <family val="2"/>
    </font>
    <font>
      <sz val="12"/>
      <color theme="1"/>
      <name val="Aptos"/>
      <family val="2"/>
    </font>
    <font>
      <b/>
      <u/>
      <sz val="12"/>
      <color theme="1"/>
      <name val="Aptos"/>
      <family val="2"/>
    </font>
    <font>
      <sz val="18"/>
      <color rgb="FF000000"/>
      <name val="Aptos"/>
      <family val="2"/>
    </font>
    <font>
      <b/>
      <sz val="12"/>
      <color rgb="FF000000"/>
      <name val="Aptos"/>
      <family val="2"/>
    </font>
    <font>
      <sz val="11"/>
      <color theme="0"/>
      <name val="Aptos"/>
      <family val="2"/>
    </font>
    <font>
      <b/>
      <sz val="14"/>
      <color theme="0"/>
      <name val="Aptos"/>
      <family val="2"/>
    </font>
    <font>
      <sz val="14"/>
      <color theme="0"/>
      <name val="Aptos"/>
      <family val="2"/>
    </font>
    <font>
      <b/>
      <i/>
      <sz val="12"/>
      <color rgb="FF000000"/>
      <name val="Aptos"/>
      <family val="2"/>
    </font>
    <font>
      <b/>
      <sz val="14"/>
      <color rgb="FF000000"/>
      <name val="Aptos"/>
      <family val="2"/>
    </font>
    <font>
      <b/>
      <i/>
      <sz val="11"/>
      <name val="Aptos"/>
      <family val="2"/>
    </font>
    <font>
      <b/>
      <sz val="18"/>
      <color rgb="FF000000"/>
      <name val="Aptos"/>
      <family val="2"/>
    </font>
    <font>
      <b/>
      <sz val="14"/>
      <name val="Aptos"/>
      <family val="2"/>
    </font>
    <font>
      <sz val="14"/>
      <name val="Aptos"/>
      <family val="2"/>
    </font>
    <font>
      <sz val="14"/>
      <color theme="1"/>
      <name val="Aptos"/>
      <family val="2"/>
    </font>
    <font>
      <b/>
      <sz val="11.5"/>
      <name val="Aptos"/>
      <family val="2"/>
    </font>
    <font>
      <b/>
      <i/>
      <sz val="11.5"/>
      <name val="Aptos"/>
      <family val="2"/>
    </font>
    <font>
      <b/>
      <i/>
      <sz val="11"/>
      <color theme="1"/>
      <name val="Aptos"/>
      <family val="2"/>
    </font>
    <font>
      <sz val="10"/>
      <color rgb="FF000000"/>
      <name val="Aptos"/>
      <family val="2"/>
    </font>
    <font>
      <sz val="12"/>
      <color theme="0"/>
      <name val="Aptos"/>
      <family val="2"/>
    </font>
    <font>
      <sz val="18"/>
      <color theme="0"/>
      <name val="Aptos"/>
      <family val="2"/>
    </font>
    <font>
      <u/>
      <sz val="12"/>
      <color theme="1"/>
      <name val="Aptos"/>
      <family val="2"/>
    </font>
    <font>
      <b/>
      <u/>
      <sz val="20"/>
      <color rgb="FF000000"/>
      <name val="Aptos"/>
      <family val="2"/>
    </font>
    <font>
      <sz val="20"/>
      <color rgb="FF000000"/>
      <name val="Aptos"/>
      <family val="2"/>
    </font>
    <font>
      <sz val="16"/>
      <color theme="1"/>
      <name val="Aptos"/>
      <family val="2"/>
    </font>
    <font>
      <b/>
      <u/>
      <sz val="18"/>
      <color theme="0"/>
      <name val="Aptos"/>
      <family val="2"/>
    </font>
    <font>
      <sz val="13"/>
      <color theme="1"/>
      <name val="Aptos"/>
      <family val="2"/>
    </font>
    <font>
      <sz val="12"/>
      <name val="Aptos"/>
      <family val="2"/>
    </font>
    <font>
      <sz val="12"/>
      <name val="Aptos SemiBold"/>
      <family val="2"/>
    </font>
    <font>
      <b/>
      <i/>
      <sz val="13.5"/>
      <name val="Aptos Narrow"/>
      <family val="2"/>
    </font>
    <font>
      <i/>
      <sz val="12"/>
      <color rgb="FF000000"/>
      <name val="Aptos"/>
      <family val="2"/>
    </font>
    <font>
      <b/>
      <sz val="11"/>
      <name val="Calibri"/>
      <family val="2"/>
    </font>
    <font>
      <b/>
      <sz val="11"/>
      <name val="Calibri"/>
      <family val="2"/>
      <scheme val="minor"/>
    </font>
    <font>
      <i/>
      <sz val="11"/>
      <color theme="1"/>
      <name val="Aptos"/>
      <family val="2"/>
    </font>
    <font>
      <sz val="11"/>
      <color rgb="FF000000"/>
      <name val="Verdana"/>
      <family val="2"/>
    </font>
    <font>
      <b/>
      <u/>
      <sz val="11"/>
      <color theme="0"/>
      <name val="Aptos Narrow"/>
      <family val="2"/>
    </font>
  </fonts>
  <fills count="16">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theme="1"/>
        <bgColor indexed="64"/>
      </patternFill>
    </fill>
    <fill>
      <patternFill patternType="solid">
        <fgColor theme="1" tint="0.249977111117893"/>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2" tint="-0.749992370372631"/>
        <bgColor indexed="64"/>
      </patternFill>
    </fill>
    <fill>
      <patternFill patternType="solid">
        <fgColor theme="2"/>
        <bgColor indexed="64"/>
      </patternFill>
    </fill>
    <fill>
      <patternFill patternType="solid">
        <fgColor theme="1" tint="0.499984740745262"/>
        <bgColor indexed="64"/>
      </patternFill>
    </fill>
    <fill>
      <patternFill patternType="solid">
        <fgColor rgb="FFFFF3E7"/>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9"/>
        <bgColor indexed="64"/>
      </patternFill>
    </fill>
  </fills>
  <borders count="28">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auto="1"/>
      </left>
      <right/>
      <top style="thin">
        <color auto="1"/>
      </top>
      <bottom/>
      <diagonal/>
    </border>
    <border>
      <left/>
      <right style="thin">
        <color auto="1"/>
      </right>
      <top style="thin">
        <color auto="1"/>
      </top>
      <bottom/>
      <diagonal/>
    </border>
    <border>
      <left/>
      <right style="medium">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medium">
        <color indexed="64"/>
      </bottom>
      <diagonal/>
    </border>
    <border>
      <left/>
      <right/>
      <top style="medium">
        <color auto="1"/>
      </top>
      <bottom style="medium">
        <color auto="1"/>
      </bottom>
      <diagonal/>
    </border>
    <border>
      <left style="medium">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medium">
        <color indexed="64"/>
      </left>
      <right style="medium">
        <color indexed="64"/>
      </right>
      <top/>
      <bottom style="medium">
        <color indexed="64"/>
      </bottom>
      <diagonal/>
    </border>
    <border>
      <left/>
      <right style="medium">
        <color rgb="FF808080"/>
      </right>
      <top style="medium">
        <color rgb="FF808080"/>
      </top>
      <bottom style="medium">
        <color rgb="FF808080"/>
      </bottom>
      <diagonal/>
    </border>
  </borders>
  <cellStyleXfs count="2">
    <xf numFmtId="0" fontId="0" fillId="0" borderId="0"/>
    <xf numFmtId="0" fontId="1" fillId="0" borderId="0" applyNumberFormat="0" applyFill="0" applyBorder="0" applyAlignment="0" applyProtection="0"/>
  </cellStyleXfs>
  <cellXfs count="290">
    <xf numFmtId="0" fontId="0" fillId="0" borderId="0" xfId="0"/>
    <xf numFmtId="0" fontId="5" fillId="7" borderId="4" xfId="0" applyFont="1" applyFill="1" applyBorder="1" applyAlignment="1">
      <alignment horizontal="center" vertical="center" wrapText="1"/>
    </xf>
    <xf numFmtId="0" fontId="8" fillId="0" borderId="4" xfId="0" applyFont="1" applyBorder="1" applyAlignment="1">
      <alignment horizontal="left" vertical="center" wrapText="1" indent="1"/>
    </xf>
    <xf numFmtId="0" fontId="9" fillId="6" borderId="10" xfId="0" applyFont="1" applyFill="1" applyBorder="1"/>
    <xf numFmtId="0" fontId="10" fillId="6" borderId="13" xfId="0" applyFont="1" applyFill="1" applyBorder="1" applyAlignment="1">
      <alignment horizontal="right" vertical="center"/>
    </xf>
    <xf numFmtId="0" fontId="9" fillId="0" borderId="11" xfId="0" applyFont="1" applyBorder="1" applyAlignment="1">
      <alignment horizontal="left" vertical="center"/>
    </xf>
    <xf numFmtId="0" fontId="10" fillId="6" borderId="10" xfId="0" applyFont="1" applyFill="1" applyBorder="1" applyAlignment="1">
      <alignment horizontal="right" vertical="center"/>
    </xf>
    <xf numFmtId="0" fontId="12" fillId="6" borderId="4" xfId="0" applyFont="1" applyFill="1" applyBorder="1" applyAlignment="1">
      <alignment horizontal="center" wrapText="1"/>
    </xf>
    <xf numFmtId="0" fontId="17" fillId="0" borderId="9" xfId="0" applyFont="1" applyBorder="1" applyAlignment="1">
      <alignment horizontal="left" wrapText="1"/>
    </xf>
    <xf numFmtId="0" fontId="18" fillId="0" borderId="0" xfId="0" applyFont="1" applyAlignment="1">
      <alignment vertical="center"/>
    </xf>
    <xf numFmtId="0" fontId="19" fillId="0" borderId="0" xfId="0" applyFont="1" applyAlignment="1">
      <alignment horizontal="center" vertical="center" wrapText="1"/>
    </xf>
    <xf numFmtId="0" fontId="20" fillId="0" borderId="0" xfId="0" applyFont="1" applyAlignment="1">
      <alignment horizontal="center" vertical="center"/>
    </xf>
    <xf numFmtId="0" fontId="21" fillId="6" borderId="10" xfId="0" applyFont="1" applyFill="1" applyBorder="1"/>
    <xf numFmtId="0" fontId="22" fillId="6" borderId="13" xfId="0" applyFont="1" applyFill="1" applyBorder="1" applyAlignment="1">
      <alignment horizontal="right" vertical="center"/>
    </xf>
    <xf numFmtId="0" fontId="23" fillId="0" borderId="0" xfId="0" applyFont="1"/>
    <xf numFmtId="0" fontId="18" fillId="0" borderId="0" xfId="0" applyFont="1" applyAlignment="1">
      <alignment horizontal="center" vertical="center" wrapText="1"/>
    </xf>
    <xf numFmtId="0" fontId="23" fillId="0" borderId="16" xfId="0" applyFont="1" applyBorder="1"/>
    <xf numFmtId="0" fontId="26" fillId="0" borderId="0" xfId="0" applyFont="1" applyAlignment="1">
      <alignment vertical="center"/>
    </xf>
    <xf numFmtId="0" fontId="23" fillId="0" borderId="9" xfId="0" applyFont="1" applyBorder="1"/>
    <xf numFmtId="0" fontId="21" fillId="0" borderId="0" xfId="0" applyFont="1"/>
    <xf numFmtId="0" fontId="21" fillId="5" borderId="0" xfId="0" applyFont="1" applyFill="1"/>
    <xf numFmtId="0" fontId="23" fillId="5" borderId="0" xfId="0" applyFont="1" applyFill="1"/>
    <xf numFmtId="0" fontId="27" fillId="0" borderId="0" xfId="0" applyFont="1" applyAlignment="1">
      <alignment horizontal="left" vertical="center"/>
    </xf>
    <xf numFmtId="164" fontId="23" fillId="0" borderId="0" xfId="0" applyNumberFormat="1" applyFont="1"/>
    <xf numFmtId="0" fontId="27" fillId="0" borderId="0" xfId="0" applyFont="1" applyAlignment="1">
      <alignment vertical="center"/>
    </xf>
    <xf numFmtId="0" fontId="27" fillId="0" borderId="9" xfId="0" applyFont="1" applyBorder="1" applyAlignment="1">
      <alignment vertical="center"/>
    </xf>
    <xf numFmtId="0" fontId="23" fillId="0" borderId="20" xfId="0" applyFont="1" applyBorder="1"/>
    <xf numFmtId="0" fontId="29" fillId="0" borderId="14" xfId="0" applyFont="1" applyBorder="1" applyAlignment="1">
      <alignment vertical="center"/>
    </xf>
    <xf numFmtId="0" fontId="23" fillId="0" borderId="14" xfId="0" applyFont="1" applyBorder="1"/>
    <xf numFmtId="0" fontId="23" fillId="0" borderId="2" xfId="0" applyFont="1" applyBorder="1"/>
    <xf numFmtId="0" fontId="29" fillId="0" borderId="0" xfId="0" applyFont="1" applyAlignment="1">
      <alignment vertical="center"/>
    </xf>
    <xf numFmtId="0" fontId="32" fillId="0" borderId="16" xfId="0" applyFont="1" applyBorder="1"/>
    <xf numFmtId="0" fontId="32" fillId="6" borderId="4" xfId="0" applyFont="1" applyFill="1" applyBorder="1" applyAlignment="1">
      <alignment horizontal="center" wrapText="1"/>
    </xf>
    <xf numFmtId="0" fontId="32" fillId="0" borderId="0" xfId="0" applyFont="1"/>
    <xf numFmtId="0" fontId="32" fillId="5" borderId="0" xfId="0" applyFont="1" applyFill="1"/>
    <xf numFmtId="1" fontId="32" fillId="3" borderId="4" xfId="0" applyNumberFormat="1" applyFont="1" applyFill="1" applyBorder="1" applyAlignment="1">
      <alignment horizontal="center"/>
    </xf>
    <xf numFmtId="0" fontId="33" fillId="5" borderId="0" xfId="0" applyFont="1" applyFill="1"/>
    <xf numFmtId="1" fontId="23" fillId="7" borderId="4" xfId="0" applyNumberFormat="1" applyFont="1" applyFill="1" applyBorder="1" applyAlignment="1" applyProtection="1">
      <alignment horizontal="center"/>
      <protection locked="0"/>
    </xf>
    <xf numFmtId="0" fontId="32" fillId="6" borderId="4" xfId="0" applyFont="1" applyFill="1" applyBorder="1" applyAlignment="1">
      <alignment horizontal="center"/>
    </xf>
    <xf numFmtId="0" fontId="34" fillId="6" borderId="4" xfId="0" applyFont="1" applyFill="1" applyBorder="1" applyAlignment="1">
      <alignment horizont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31" fillId="5" borderId="23" xfId="0" applyFont="1" applyFill="1" applyBorder="1" applyAlignment="1">
      <alignment horizontal="left"/>
    </xf>
    <xf numFmtId="164" fontId="34" fillId="12" borderId="4" xfId="0" applyNumberFormat="1" applyFont="1" applyFill="1" applyBorder="1" applyAlignment="1">
      <alignment horizontal="center" vertical="center"/>
    </xf>
    <xf numFmtId="0" fontId="23" fillId="5" borderId="0" xfId="0" applyFont="1" applyFill="1" applyAlignment="1">
      <alignment wrapText="1"/>
    </xf>
    <xf numFmtId="164" fontId="35" fillId="3" borderId="4" xfId="0" applyNumberFormat="1" applyFont="1" applyFill="1" applyBorder="1" applyAlignment="1">
      <alignment horizontal="center" vertical="center"/>
    </xf>
    <xf numFmtId="164" fontId="34" fillId="3" borderId="4" xfId="0" applyNumberFormat="1" applyFont="1" applyFill="1" applyBorder="1" applyAlignment="1">
      <alignment horizontal="center" vertical="center"/>
    </xf>
    <xf numFmtId="0" fontId="36" fillId="0" borderId="0" xfId="0" applyFont="1" applyAlignment="1">
      <alignment horizontal="center"/>
    </xf>
    <xf numFmtId="0" fontId="24" fillId="0" borderId="16" xfId="0" applyFont="1" applyBorder="1" applyAlignment="1">
      <alignment horizontal="center" vertical="center"/>
    </xf>
    <xf numFmtId="0" fontId="24" fillId="0" borderId="0" xfId="0" applyFont="1" applyAlignment="1">
      <alignment horizontal="center" vertical="center"/>
    </xf>
    <xf numFmtId="0" fontId="24" fillId="0" borderId="9" xfId="0" applyFont="1" applyBorder="1" applyAlignment="1">
      <alignment horizontal="center" vertical="center"/>
    </xf>
    <xf numFmtId="0" fontId="37" fillId="0" borderId="16" xfId="0" applyFont="1" applyBorder="1" applyAlignment="1">
      <alignment vertical="top" wrapText="1"/>
    </xf>
    <xf numFmtId="0" fontId="39" fillId="0" borderId="9" xfId="0" applyFont="1" applyBorder="1" applyAlignment="1">
      <alignment horizontal="left" vertical="top" wrapText="1"/>
    </xf>
    <xf numFmtId="49" fontId="41" fillId="0" borderId="9" xfId="0" applyNumberFormat="1" applyFont="1" applyBorder="1" applyAlignment="1">
      <alignment horizontal="center" wrapText="1"/>
    </xf>
    <xf numFmtId="0" fontId="40" fillId="0" borderId="16" xfId="0" applyFont="1" applyBorder="1" applyAlignment="1">
      <alignment horizontal="right" vertical="center" wrapText="1" indent="1"/>
    </xf>
    <xf numFmtId="0" fontId="40" fillId="0" borderId="0" xfId="0" applyFont="1" applyAlignment="1">
      <alignment horizontal="right" vertical="center" wrapText="1" indent="1"/>
    </xf>
    <xf numFmtId="0" fontId="40" fillId="0" borderId="15" xfId="0" applyFont="1" applyBorder="1" applyAlignment="1">
      <alignment horizontal="right" vertical="center" wrapText="1" indent="1"/>
    </xf>
    <xf numFmtId="0" fontId="23" fillId="0" borderId="15" xfId="0" applyFont="1" applyBorder="1"/>
    <xf numFmtId="49" fontId="41" fillId="0" borderId="15" xfId="0" applyNumberFormat="1" applyFont="1" applyBorder="1" applyAlignment="1">
      <alignment horizontal="center" wrapText="1"/>
    </xf>
    <xf numFmtId="0" fontId="40" fillId="0" borderId="20" xfId="0" applyFont="1" applyBorder="1" applyAlignment="1">
      <alignment horizontal="right" vertical="center" wrapText="1" indent="1"/>
    </xf>
    <xf numFmtId="0" fontId="40" fillId="0" borderId="14" xfId="0" applyFont="1" applyBorder="1" applyAlignment="1">
      <alignment horizontal="right" vertical="center" wrapText="1" indent="1"/>
    </xf>
    <xf numFmtId="49" fontId="41" fillId="0" borderId="2" xfId="0" applyNumberFormat="1" applyFont="1" applyBorder="1" applyAlignment="1">
      <alignment horizontal="center" wrapText="1"/>
    </xf>
    <xf numFmtId="0" fontId="29" fillId="0" borderId="9" xfId="0" applyFont="1" applyBorder="1" applyAlignment="1">
      <alignment horizontal="left" vertical="center" wrapText="1"/>
    </xf>
    <xf numFmtId="0" fontId="23" fillId="11" borderId="17" xfId="0" applyFont="1" applyFill="1" applyBorder="1"/>
    <xf numFmtId="0" fontId="41" fillId="11" borderId="18" xfId="0" applyFont="1" applyFill="1" applyBorder="1"/>
    <xf numFmtId="0" fontId="23" fillId="11" borderId="18" xfId="0" applyFont="1" applyFill="1" applyBorder="1"/>
    <xf numFmtId="0" fontId="23" fillId="11" borderId="19" xfId="0" applyFont="1" applyFill="1" applyBorder="1"/>
    <xf numFmtId="0" fontId="23" fillId="11" borderId="20" xfId="0" applyFont="1" applyFill="1" applyBorder="1"/>
    <xf numFmtId="0" fontId="23" fillId="11" borderId="2" xfId="0" quotePrefix="1" applyFont="1" applyFill="1" applyBorder="1" applyAlignment="1">
      <alignment horizontal="left" vertical="top" wrapText="1"/>
    </xf>
    <xf numFmtId="0" fontId="23" fillId="0" borderId="0" xfId="0" quotePrefix="1" applyFont="1" applyAlignment="1">
      <alignment horizontal="left" vertical="top" wrapText="1"/>
    </xf>
    <xf numFmtId="0" fontId="46" fillId="0" borderId="0" xfId="0" applyFont="1" applyAlignment="1">
      <alignment vertical="center"/>
    </xf>
    <xf numFmtId="0" fontId="47" fillId="5" borderId="12" xfId="0" applyFont="1" applyFill="1" applyBorder="1"/>
    <xf numFmtId="0" fontId="47" fillId="5" borderId="8" xfId="0" applyFont="1" applyFill="1" applyBorder="1"/>
    <xf numFmtId="0" fontId="28" fillId="5" borderId="21" xfId="0" applyFont="1" applyFill="1" applyBorder="1" applyAlignment="1">
      <alignment horizontal="left"/>
    </xf>
    <xf numFmtId="0" fontId="47" fillId="5" borderId="21" xfId="0" applyFont="1" applyFill="1" applyBorder="1"/>
    <xf numFmtId="0" fontId="47" fillId="5" borderId="22" xfId="0" applyFont="1" applyFill="1" applyBorder="1"/>
    <xf numFmtId="0" fontId="23" fillId="11" borderId="2" xfId="0" applyFont="1" applyFill="1" applyBorder="1"/>
    <xf numFmtId="0" fontId="21" fillId="0" borderId="0" xfId="0" applyFont="1" applyAlignment="1">
      <alignment vertical="center"/>
    </xf>
    <xf numFmtId="0" fontId="50" fillId="0" borderId="0" xfId="0" applyFont="1" applyAlignment="1">
      <alignment vertical="center"/>
    </xf>
    <xf numFmtId="0" fontId="43" fillId="0" borderId="0" xfId="0" applyFont="1"/>
    <xf numFmtId="0" fontId="51" fillId="0" borderId="0" xfId="0" applyFont="1" applyAlignment="1">
      <alignment vertical="center"/>
    </xf>
    <xf numFmtId="0" fontId="38" fillId="5" borderId="4" xfId="0" applyFont="1" applyFill="1" applyBorder="1" applyAlignment="1">
      <alignment horizontal="center" vertical="center" wrapText="1"/>
    </xf>
    <xf numFmtId="164" fontId="43" fillId="7" borderId="4" xfId="0" applyNumberFormat="1" applyFont="1" applyFill="1" applyBorder="1" applyAlignment="1" applyProtection="1">
      <alignment horizontal="center" vertical="center" wrapText="1"/>
      <protection locked="0"/>
    </xf>
    <xf numFmtId="165" fontId="29" fillId="12" borderId="4" xfId="0" applyNumberFormat="1" applyFont="1" applyFill="1" applyBorder="1" applyAlignment="1">
      <alignment horizontal="center" vertical="center" wrapText="1"/>
    </xf>
    <xf numFmtId="0" fontId="54" fillId="0" borderId="16" xfId="0" applyFont="1" applyBorder="1" applyAlignment="1">
      <alignment horizontal="center"/>
    </xf>
    <xf numFmtId="0" fontId="55" fillId="0" borderId="0" xfId="0" applyFont="1"/>
    <xf numFmtId="0" fontId="56" fillId="5" borderId="0" xfId="0" applyFont="1" applyFill="1"/>
    <xf numFmtId="0" fontId="55" fillId="5" borderId="0" xfId="0" applyFont="1" applyFill="1"/>
    <xf numFmtId="0" fontId="43" fillId="0" borderId="0" xfId="0" applyFont="1" applyAlignment="1">
      <alignment vertical="center"/>
    </xf>
    <xf numFmtId="0" fontId="38" fillId="8" borderId="4" xfId="0" applyFont="1" applyFill="1" applyBorder="1" applyAlignment="1">
      <alignment horizontal="center" vertical="center" wrapText="1"/>
    </xf>
    <xf numFmtId="164" fontId="29" fillId="12" borderId="4" xfId="0" applyNumberFormat="1" applyFont="1" applyFill="1" applyBorder="1" applyAlignment="1">
      <alignment horizontal="center" vertical="center" wrapText="1"/>
    </xf>
    <xf numFmtId="0" fontId="29" fillId="0" borderId="0" xfId="0" applyFont="1" applyAlignment="1">
      <alignment horizontal="left" vertical="center" wrapText="1" indent="1"/>
    </xf>
    <xf numFmtId="0" fontId="43" fillId="0" borderId="14" xfId="0" applyFont="1" applyBorder="1" applyAlignment="1">
      <alignment horizontal="center" vertical="center" wrapText="1"/>
    </xf>
    <xf numFmtId="164" fontId="29" fillId="7" borderId="4" xfId="0" applyNumberFormat="1" applyFont="1" applyFill="1" applyBorder="1" applyAlignment="1" applyProtection="1">
      <alignment horizontal="center" vertical="center" wrapText="1"/>
      <protection locked="0"/>
    </xf>
    <xf numFmtId="0" fontId="63" fillId="0" borderId="14" xfId="0" applyFont="1" applyBorder="1" applyAlignment="1">
      <alignment vertical="center"/>
    </xf>
    <xf numFmtId="0" fontId="20" fillId="0" borderId="0" xfId="0" applyFont="1" applyAlignment="1">
      <alignment vertical="center"/>
    </xf>
    <xf numFmtId="0" fontId="39" fillId="0" borderId="0" xfId="0" applyFont="1" applyAlignment="1">
      <alignment wrapText="1"/>
    </xf>
    <xf numFmtId="0" fontId="66" fillId="5" borderId="0" xfId="0" applyFont="1" applyFill="1"/>
    <xf numFmtId="0" fontId="66" fillId="0" borderId="0" xfId="0" applyFont="1"/>
    <xf numFmtId="0" fontId="67" fillId="0" borderId="0" xfId="0" applyFont="1" applyAlignment="1">
      <alignment horizontal="center" vertical="top" wrapText="1"/>
    </xf>
    <xf numFmtId="0" fontId="67" fillId="0" borderId="9" xfId="0" applyFont="1" applyBorder="1" applyAlignment="1">
      <alignment horizontal="center" vertical="top" wrapText="1"/>
    </xf>
    <xf numFmtId="0" fontId="41" fillId="0" borderId="0" xfId="0" applyFont="1" applyAlignment="1">
      <alignment wrapText="1"/>
    </xf>
    <xf numFmtId="0" fontId="68" fillId="0" borderId="16" xfId="0" applyFont="1" applyBorder="1"/>
    <xf numFmtId="0" fontId="40" fillId="0" borderId="0" xfId="0" applyFont="1" applyAlignment="1">
      <alignment horizontal="right" wrapText="1" indent="1"/>
    </xf>
    <xf numFmtId="0" fontId="23" fillId="9" borderId="4" xfId="0" applyFont="1" applyFill="1" applyBorder="1" applyAlignment="1">
      <alignment horizontal="left" vertical="center" wrapText="1" indent="1"/>
    </xf>
    <xf numFmtId="0" fontId="68" fillId="0" borderId="9" xfId="0" applyFont="1" applyBorder="1"/>
    <xf numFmtId="0" fontId="40" fillId="0" borderId="0" xfId="0" applyFont="1" applyAlignment="1">
      <alignment wrapText="1"/>
    </xf>
    <xf numFmtId="0" fontId="68" fillId="5" borderId="0" xfId="0" applyFont="1" applyFill="1"/>
    <xf numFmtId="0" fontId="68" fillId="0" borderId="0" xfId="0" applyFont="1"/>
    <xf numFmtId="0" fontId="40" fillId="0" borderId="0" xfId="0" applyFont="1" applyAlignment="1">
      <alignment horizontal="center" wrapText="1"/>
    </xf>
    <xf numFmtId="0" fontId="41" fillId="0" borderId="14" xfId="0" applyFont="1" applyBorder="1" applyAlignment="1">
      <alignment horizontal="right" wrapText="1" indent="1"/>
    </xf>
    <xf numFmtId="0" fontId="43" fillId="0" borderId="14" xfId="0" applyFont="1" applyBorder="1" applyAlignment="1">
      <alignment horizontal="left" wrapText="1"/>
    </xf>
    <xf numFmtId="0" fontId="41" fillId="0" borderId="0" xfId="0" applyFont="1" applyAlignment="1">
      <alignment horizontal="center" wrapText="1"/>
    </xf>
    <xf numFmtId="0" fontId="39" fillId="0" borderId="0" xfId="0" applyFont="1"/>
    <xf numFmtId="0" fontId="38" fillId="5" borderId="4" xfId="0" applyFont="1" applyFill="1" applyBorder="1" applyAlignment="1">
      <alignment horizontal="left" vertical="center" wrapText="1" indent="1"/>
    </xf>
    <xf numFmtId="0" fontId="69" fillId="0" borderId="4" xfId="0" applyFont="1" applyBorder="1" applyAlignment="1">
      <alignment horizontal="left" vertical="center" wrapText="1" indent="2"/>
    </xf>
    <xf numFmtId="164" fontId="69" fillId="12" borderId="4" xfId="0" applyNumberFormat="1" applyFont="1" applyFill="1" applyBorder="1" applyAlignment="1">
      <alignment horizontal="center" vertical="center" wrapText="1"/>
    </xf>
    <xf numFmtId="0" fontId="42" fillId="0" borderId="4" xfId="0" applyFont="1" applyBorder="1" applyAlignment="1">
      <alignment horizontal="left" vertical="center" wrapText="1" indent="2"/>
    </xf>
    <xf numFmtId="0" fontId="70" fillId="0" borderId="4" xfId="0" applyFont="1" applyBorder="1" applyAlignment="1">
      <alignment horizontal="left" vertical="center" wrapText="1" indent="2"/>
    </xf>
    <xf numFmtId="164" fontId="70" fillId="14" borderId="4" xfId="0" applyNumberFormat="1" applyFont="1" applyFill="1" applyBorder="1" applyAlignment="1">
      <alignment horizontal="center" vertical="center" wrapText="1"/>
    </xf>
    <xf numFmtId="164" fontId="29" fillId="13" borderId="4" xfId="0" applyNumberFormat="1" applyFont="1" applyFill="1" applyBorder="1" applyAlignment="1">
      <alignment horizontal="center" vertical="center" wrapText="1"/>
    </xf>
    <xf numFmtId="164" fontId="42" fillId="15" borderId="4" xfId="0" applyNumberFormat="1" applyFont="1" applyFill="1" applyBorder="1" applyAlignment="1">
      <alignment horizontal="center" vertical="center" wrapText="1"/>
    </xf>
    <xf numFmtId="0" fontId="33" fillId="4" borderId="17" xfId="0" applyFont="1" applyFill="1" applyBorder="1"/>
    <xf numFmtId="0" fontId="33" fillId="4" borderId="19" xfId="0" applyFont="1" applyFill="1" applyBorder="1"/>
    <xf numFmtId="0" fontId="23" fillId="0" borderId="16" xfId="0" applyFont="1" applyBorder="1" applyAlignment="1">
      <alignment wrapText="1"/>
    </xf>
    <xf numFmtId="0" fontId="33" fillId="5" borderId="4" xfId="0" applyFont="1" applyFill="1" applyBorder="1" applyAlignment="1">
      <alignment vertical="center" wrapText="1"/>
    </xf>
    <xf numFmtId="0" fontId="33" fillId="5" borderId="4" xfId="0" applyFont="1" applyFill="1" applyBorder="1" applyAlignment="1">
      <alignment horizontal="center" vertical="center" wrapText="1"/>
    </xf>
    <xf numFmtId="0" fontId="23" fillId="0" borderId="9" xfId="0" applyFont="1" applyBorder="1" applyAlignment="1">
      <alignment wrapText="1"/>
    </xf>
    <xf numFmtId="0" fontId="23" fillId="0" borderId="0" xfId="0" applyFont="1" applyAlignment="1">
      <alignment wrapText="1"/>
    </xf>
    <xf numFmtId="0" fontId="23" fillId="0" borderId="0" xfId="0" applyFont="1" applyAlignment="1">
      <alignment vertical="center" wrapText="1"/>
    </xf>
    <xf numFmtId="164" fontId="34" fillId="13" borderId="4" xfId="0" applyNumberFormat="1" applyFont="1" applyFill="1" applyBorder="1" applyAlignment="1">
      <alignment horizontal="center" vertical="center"/>
    </xf>
    <xf numFmtId="0" fontId="73" fillId="2" borderId="26" xfId="0" applyFont="1" applyFill="1" applyBorder="1" applyAlignment="1">
      <alignment vertical="center" wrapText="1"/>
    </xf>
    <xf numFmtId="0" fontId="74" fillId="2" borderId="26" xfId="1" applyFont="1" applyFill="1" applyBorder="1" applyAlignment="1" applyProtection="1">
      <alignment vertical="center" wrapText="1"/>
    </xf>
    <xf numFmtId="165" fontId="73" fillId="2" borderId="26" xfId="0" applyNumberFormat="1" applyFont="1" applyFill="1" applyBorder="1" applyAlignment="1">
      <alignment horizontal="center" vertical="center" wrapText="1"/>
    </xf>
    <xf numFmtId="0" fontId="76" fillId="2" borderId="27" xfId="0" applyFont="1" applyFill="1" applyBorder="1" applyAlignment="1">
      <alignment horizontal="center" vertical="center" wrapText="1"/>
    </xf>
    <xf numFmtId="0" fontId="9" fillId="0" borderId="0" xfId="0" applyFont="1" applyAlignment="1">
      <alignment vertical="center"/>
    </xf>
    <xf numFmtId="0" fontId="10" fillId="0" borderId="0" xfId="0" applyFont="1" applyAlignment="1">
      <alignment horizontal="right" vertical="center"/>
    </xf>
    <xf numFmtId="0" fontId="9" fillId="0" borderId="0" xfId="0" applyFont="1" applyAlignment="1">
      <alignment horizontal="left" vertical="center"/>
    </xf>
    <xf numFmtId="0" fontId="28" fillId="0" borderId="0" xfId="0" applyFont="1" applyAlignment="1">
      <alignment horizontal="left" vertical="center" wrapText="1"/>
    </xf>
    <xf numFmtId="0" fontId="28" fillId="0" borderId="25" xfId="0" applyFont="1" applyBorder="1" applyAlignment="1">
      <alignment horizontal="left" vertical="center" wrapText="1"/>
    </xf>
    <xf numFmtId="164" fontId="29" fillId="0" borderId="10" xfId="0" applyNumberFormat="1" applyFont="1" applyBorder="1" applyAlignment="1" applyProtection="1">
      <alignment horizontal="center" vertical="center"/>
      <protection locked="0"/>
    </xf>
    <xf numFmtId="164" fontId="29" fillId="0" borderId="11" xfId="0" applyNumberFormat="1" applyFont="1" applyBorder="1" applyAlignment="1" applyProtection="1">
      <alignment horizontal="center" vertical="center"/>
      <protection locked="0"/>
    </xf>
    <xf numFmtId="0" fontId="23" fillId="9" borderId="4" xfId="0" quotePrefix="1" applyFont="1" applyFill="1" applyBorder="1" applyAlignment="1">
      <alignment horizontal="left" vertical="center" wrapText="1" indent="1"/>
    </xf>
    <xf numFmtId="165" fontId="35" fillId="7" borderId="4" xfId="0" applyNumberFormat="1" applyFont="1" applyFill="1" applyBorder="1" applyAlignment="1" applyProtection="1">
      <alignment horizontal="center" vertical="center"/>
      <protection locked="0"/>
    </xf>
    <xf numFmtId="0" fontId="7" fillId="0" borderId="0" xfId="1" applyFont="1" applyBorder="1" applyAlignment="1">
      <alignment horizontal="left" vertical="top" wrapText="1" indent="1"/>
    </xf>
    <xf numFmtId="0" fontId="6" fillId="0" borderId="9" xfId="0" applyFont="1" applyBorder="1" applyAlignment="1">
      <alignment horizontal="left" vertical="top" wrapText="1" indent="1"/>
    </xf>
    <xf numFmtId="0" fontId="6" fillId="0" borderId="0" xfId="0" quotePrefix="1" applyFont="1" applyAlignment="1">
      <alignment horizontal="left" wrapText="1" indent="1"/>
    </xf>
    <xf numFmtId="0" fontId="6" fillId="0" borderId="9" xfId="0" applyFont="1" applyBorder="1" applyAlignment="1">
      <alignment horizontal="left" wrapText="1" indent="1"/>
    </xf>
    <xf numFmtId="0" fontId="7" fillId="0" borderId="14" xfId="1" applyFont="1" applyBorder="1" applyAlignment="1">
      <alignment horizontal="left" vertical="top" wrapText="1" indent="1"/>
    </xf>
    <xf numFmtId="0" fontId="6" fillId="0" borderId="2" xfId="0" applyFont="1" applyBorder="1" applyAlignment="1">
      <alignment horizontal="left" vertical="top" wrapText="1" indent="1"/>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0" fontId="24" fillId="4" borderId="19" xfId="0" applyFont="1" applyFill="1" applyBorder="1" applyAlignment="1">
      <alignment horizontal="center" vertical="center"/>
    </xf>
    <xf numFmtId="0" fontId="36" fillId="0" borderId="0" xfId="0" applyFont="1" applyAlignment="1">
      <alignment horizontal="center"/>
    </xf>
    <xf numFmtId="0" fontId="29" fillId="0" borderId="0" xfId="0" applyFont="1" applyAlignment="1">
      <alignment horizontal="left" vertical="top" wrapText="1" indent="1"/>
    </xf>
    <xf numFmtId="0" fontId="29" fillId="0" borderId="9" xfId="0" applyFont="1" applyBorder="1" applyAlignment="1">
      <alignment horizontal="left" vertical="top" wrapText="1" indent="1"/>
    </xf>
    <xf numFmtId="0" fontId="6" fillId="0" borderId="0" xfId="0" applyFont="1" applyAlignment="1">
      <alignment horizontal="left" vertical="top" wrapText="1" indent="1"/>
    </xf>
    <xf numFmtId="0" fontId="43" fillId="0" borderId="0" xfId="0" applyFont="1" applyAlignment="1">
      <alignment horizontal="left"/>
    </xf>
    <xf numFmtId="0" fontId="38" fillId="10" borderId="4" xfId="0" applyFont="1" applyFill="1" applyBorder="1" applyAlignment="1">
      <alignment vertical="top" wrapText="1"/>
    </xf>
    <xf numFmtId="0" fontId="23" fillId="7" borderId="4" xfId="0" applyFont="1" applyFill="1" applyBorder="1" applyAlignment="1" applyProtection="1">
      <alignment horizontal="left" vertical="center" wrapText="1" indent="1"/>
      <protection locked="0"/>
    </xf>
    <xf numFmtId="0" fontId="23" fillId="0" borderId="10" xfId="0" applyFont="1" applyBorder="1" applyAlignment="1">
      <alignment horizontal="left" vertical="center" wrapText="1"/>
    </xf>
    <xf numFmtId="0" fontId="23" fillId="0" borderId="11" xfId="0" applyFont="1" applyBorder="1" applyAlignment="1">
      <alignment horizontal="left" vertical="center" wrapText="1"/>
    </xf>
    <xf numFmtId="0" fontId="28" fillId="5" borderId="7" xfId="0" applyFont="1" applyFill="1" applyBorder="1" applyAlignment="1">
      <alignment horizontal="left"/>
    </xf>
    <xf numFmtId="0" fontId="28" fillId="5" borderId="12" xfId="0" applyFont="1" applyFill="1" applyBorder="1" applyAlignment="1">
      <alignment horizontal="left"/>
    </xf>
    <xf numFmtId="0" fontId="28" fillId="5" borderId="8" xfId="0" applyFont="1" applyFill="1" applyBorder="1" applyAlignment="1">
      <alignment horizontal="left"/>
    </xf>
    <xf numFmtId="0" fontId="31" fillId="5" borderId="23" xfId="0" applyFont="1" applyFill="1" applyBorder="1" applyAlignment="1">
      <alignment horizontal="left"/>
    </xf>
    <xf numFmtId="0" fontId="31" fillId="5" borderId="21" xfId="0" applyFont="1" applyFill="1" applyBorder="1" applyAlignment="1">
      <alignment horizontal="left"/>
    </xf>
    <xf numFmtId="0" fontId="31" fillId="5" borderId="22" xfId="0" applyFont="1" applyFill="1" applyBorder="1" applyAlignment="1">
      <alignment horizontal="left"/>
    </xf>
    <xf numFmtId="0" fontId="32" fillId="6" borderId="7" xfId="0" applyFont="1" applyFill="1" applyBorder="1" applyAlignment="1">
      <alignment horizontal="left"/>
    </xf>
    <xf numFmtId="0" fontId="32" fillId="6" borderId="8" xfId="0" applyFont="1" applyFill="1" applyBorder="1" applyAlignment="1">
      <alignment horizontal="left"/>
    </xf>
    <xf numFmtId="0" fontId="32" fillId="6" borderId="23" xfId="0" applyFont="1" applyFill="1" applyBorder="1" applyAlignment="1">
      <alignment horizontal="left"/>
    </xf>
    <xf numFmtId="0" fontId="32" fillId="6" borderId="22" xfId="0" applyFont="1" applyFill="1" applyBorder="1" applyAlignment="1">
      <alignment horizontal="left"/>
    </xf>
    <xf numFmtId="0" fontId="32" fillId="12" borderId="10" xfId="0" applyFont="1" applyFill="1" applyBorder="1"/>
    <xf numFmtId="0" fontId="32" fillId="12" borderId="11" xfId="0" applyFont="1" applyFill="1" applyBorder="1"/>
    <xf numFmtId="0" fontId="28" fillId="5" borderId="4" xfId="0" applyFont="1" applyFill="1" applyBorder="1" applyAlignment="1">
      <alignment horizontal="left"/>
    </xf>
    <xf numFmtId="0" fontId="32" fillId="6" borderId="10" xfId="0" applyFont="1" applyFill="1" applyBorder="1" applyAlignment="1">
      <alignment horizontal="left"/>
    </xf>
    <xf numFmtId="0" fontId="32" fillId="6" borderId="11" xfId="0" applyFont="1" applyFill="1" applyBorder="1" applyAlignment="1">
      <alignment horizontal="left"/>
    </xf>
    <xf numFmtId="0" fontId="23" fillId="0" borderId="4" xfId="0" applyFont="1" applyBorder="1" applyAlignment="1">
      <alignment vertical="center" wrapText="1"/>
    </xf>
    <xf numFmtId="0" fontId="28" fillId="5" borderId="4" xfId="0" applyFont="1" applyFill="1" applyBorder="1" applyAlignment="1">
      <alignment horizontal="left" vertical="top"/>
    </xf>
    <xf numFmtId="0" fontId="28" fillId="5" borderId="5" xfId="0" applyFont="1" applyFill="1" applyBorder="1" applyAlignment="1">
      <alignment horizontal="left"/>
    </xf>
    <xf numFmtId="0" fontId="31" fillId="5" borderId="6" xfId="0" applyFont="1" applyFill="1" applyBorder="1" applyAlignment="1">
      <alignment horizontal="left"/>
    </xf>
    <xf numFmtId="0" fontId="32" fillId="0" borderId="10" xfId="0" applyFont="1" applyBorder="1" applyAlignment="1">
      <alignment horizontal="left"/>
    </xf>
    <xf numFmtId="0" fontId="32" fillId="0" borderId="11" xfId="0" applyFont="1" applyBorder="1" applyAlignment="1">
      <alignment horizontal="left"/>
    </xf>
    <xf numFmtId="0" fontId="32" fillId="6" borderId="10" xfId="0" applyFont="1" applyFill="1" applyBorder="1" applyAlignment="1">
      <alignment horizontal="center"/>
    </xf>
    <xf numFmtId="0" fontId="32" fillId="6" borderId="11" xfId="0" applyFont="1" applyFill="1" applyBorder="1" applyAlignment="1">
      <alignment horizontal="center"/>
    </xf>
    <xf numFmtId="0" fontId="23" fillId="11" borderId="14" xfId="0" quotePrefix="1" applyFont="1" applyFill="1" applyBorder="1" applyAlignment="1">
      <alignment horizontal="left" vertical="top" wrapText="1"/>
    </xf>
    <xf numFmtId="0" fontId="23" fillId="11" borderId="2" xfId="0" quotePrefix="1" applyFont="1" applyFill="1" applyBorder="1" applyAlignment="1">
      <alignment horizontal="left" vertical="top" wrapText="1"/>
    </xf>
    <xf numFmtId="0" fontId="48" fillId="5" borderId="4" xfId="0" applyFont="1" applyFill="1" applyBorder="1" applyAlignment="1">
      <alignment vertical="center"/>
    </xf>
    <xf numFmtId="0" fontId="35" fillId="7" borderId="4" xfId="0" applyFont="1" applyFill="1" applyBorder="1" applyAlignment="1" applyProtection="1">
      <alignment horizontal="center" vertical="center"/>
      <protection locked="0"/>
    </xf>
    <xf numFmtId="0" fontId="21" fillId="0" borderId="13" xfId="0" applyFont="1" applyBorder="1" applyAlignment="1">
      <alignment horizontal="left" vertical="center"/>
    </xf>
    <xf numFmtId="0" fontId="21" fillId="0" borderId="11" xfId="0" applyFont="1" applyBorder="1" applyAlignment="1">
      <alignment horizontal="left" vertical="center"/>
    </xf>
    <xf numFmtId="0" fontId="22" fillId="6" borderId="10" xfId="0" applyFont="1" applyFill="1" applyBorder="1" applyAlignment="1">
      <alignment horizontal="right" vertical="center"/>
    </xf>
    <xf numFmtId="0" fontId="22" fillId="6" borderId="13" xfId="0" applyFont="1" applyFill="1" applyBorder="1" applyAlignment="1">
      <alignment horizontal="right" vertical="center"/>
    </xf>
    <xf numFmtId="0" fontId="21" fillId="0" borderId="10" xfId="0" applyFont="1" applyBorder="1" applyAlignment="1">
      <alignment horizontal="left" vertical="center"/>
    </xf>
    <xf numFmtId="0" fontId="20" fillId="0" borderId="0" xfId="0" applyFont="1" applyAlignment="1">
      <alignment horizontal="center" vertical="center"/>
    </xf>
    <xf numFmtId="0" fontId="19" fillId="0" borderId="0" xfId="0" applyFont="1" applyAlignment="1">
      <alignment horizontal="center" vertical="center" wrapText="1"/>
    </xf>
    <xf numFmtId="0" fontId="18" fillId="0" borderId="0" xfId="0" applyFont="1" applyAlignment="1">
      <alignment horizontal="center" vertical="center" wrapText="1"/>
    </xf>
    <xf numFmtId="0" fontId="30" fillId="7" borderId="4" xfId="0" applyFont="1" applyFill="1" applyBorder="1" applyAlignment="1" applyProtection="1">
      <alignment horizontal="left" vertical="top" wrapText="1"/>
      <protection locked="0"/>
    </xf>
    <xf numFmtId="164" fontId="29" fillId="7" borderId="4" xfId="0" applyNumberFormat="1" applyFont="1" applyFill="1" applyBorder="1" applyAlignment="1" applyProtection="1">
      <alignment horizontal="center" vertical="center"/>
      <protection locked="0"/>
    </xf>
    <xf numFmtId="0" fontId="28" fillId="5" borderId="4" xfId="0" applyFont="1" applyFill="1" applyBorder="1" applyAlignment="1">
      <alignment horizontal="left" vertical="center"/>
    </xf>
    <xf numFmtId="0" fontId="28" fillId="5" borderId="4" xfId="0" applyFont="1" applyFill="1" applyBorder="1" applyAlignment="1">
      <alignment horizontal="left" vertical="center" wrapText="1"/>
    </xf>
    <xf numFmtId="2" fontId="29" fillId="7" borderId="4" xfId="0" applyNumberFormat="1" applyFont="1" applyFill="1" applyBorder="1" applyAlignment="1" applyProtection="1">
      <alignment horizontal="center" vertical="center"/>
      <protection locked="0"/>
    </xf>
    <xf numFmtId="0" fontId="23" fillId="0" borderId="10" xfId="0" applyFont="1" applyBorder="1" applyAlignment="1">
      <alignment horizontal="left" wrapText="1"/>
    </xf>
    <xf numFmtId="0" fontId="23" fillId="0" borderId="11" xfId="0" applyFont="1" applyBorder="1" applyAlignment="1">
      <alignment horizontal="left" wrapText="1"/>
    </xf>
    <xf numFmtId="0" fontId="32" fillId="0" borderId="10" xfId="0" applyFont="1" applyBorder="1"/>
    <xf numFmtId="0" fontId="32" fillId="0" borderId="11" xfId="0" applyFont="1" applyBorder="1"/>
    <xf numFmtId="0" fontId="24" fillId="4" borderId="17" xfId="0" applyFont="1" applyFill="1" applyBorder="1" applyAlignment="1">
      <alignment horizontal="center" vertical="center" wrapText="1"/>
    </xf>
    <xf numFmtId="0" fontId="24" fillId="4" borderId="18"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18" fillId="0" borderId="0" xfId="0" applyFont="1" applyAlignment="1">
      <alignment vertical="center"/>
    </xf>
    <xf numFmtId="0" fontId="28" fillId="5" borderId="0" xfId="0" applyFont="1" applyFill="1" applyAlignment="1">
      <alignment horizontal="left" vertical="center" wrapText="1"/>
    </xf>
    <xf numFmtId="0" fontId="28" fillId="5" borderId="25" xfId="0" applyFont="1" applyFill="1" applyBorder="1" applyAlignment="1">
      <alignment horizontal="left" vertical="center" wrapText="1"/>
    </xf>
    <xf numFmtId="1" fontId="29" fillId="7" borderId="4" xfId="0" applyNumberFormat="1" applyFont="1" applyFill="1" applyBorder="1" applyAlignment="1" applyProtection="1">
      <alignment horizontal="center" vertical="center"/>
      <protection locked="0"/>
    </xf>
    <xf numFmtId="0" fontId="42" fillId="0" borderId="10" xfId="0" applyFont="1" applyBorder="1" applyAlignment="1">
      <alignment horizontal="left" vertical="center" wrapText="1" indent="1"/>
    </xf>
    <xf numFmtId="0" fontId="42" fillId="0" borderId="11" xfId="0" applyFont="1" applyBorder="1" applyAlignment="1">
      <alignment horizontal="left" vertical="center" wrapText="1" indent="1"/>
    </xf>
    <xf numFmtId="0" fontId="38" fillId="5" borderId="10" xfId="0" applyFont="1" applyFill="1" applyBorder="1" applyAlignment="1">
      <alignment horizontal="left" vertical="center" wrapText="1" indent="1"/>
    </xf>
    <xf numFmtId="0" fontId="38" fillId="5" borderId="11" xfId="0" applyFont="1" applyFill="1" applyBorder="1" applyAlignment="1">
      <alignment horizontal="left" vertical="center" wrapText="1" indent="1"/>
    </xf>
    <xf numFmtId="0" fontId="9" fillId="0" borderId="13" xfId="0" applyFont="1" applyBorder="1" applyAlignment="1">
      <alignment horizontal="left" vertical="center"/>
    </xf>
    <xf numFmtId="0" fontId="9" fillId="0" borderId="11" xfId="0" applyFont="1" applyBorder="1" applyAlignment="1">
      <alignment horizontal="left" vertical="center"/>
    </xf>
    <xf numFmtId="0" fontId="9" fillId="0" borderId="13" xfId="0" applyFont="1" applyBorder="1" applyAlignment="1">
      <alignment vertical="center"/>
    </xf>
    <xf numFmtId="0" fontId="9" fillId="0" borderId="11" xfId="0" applyFont="1" applyBorder="1" applyAlignment="1">
      <alignment vertical="center"/>
    </xf>
    <xf numFmtId="0" fontId="38" fillId="5" borderId="24" xfId="0" applyFont="1" applyFill="1" applyBorder="1" applyAlignment="1">
      <alignment horizontal="center" vertical="center" wrapText="1"/>
    </xf>
    <xf numFmtId="0" fontId="38" fillId="5" borderId="0" xfId="0" applyFont="1" applyFill="1" applyAlignment="1">
      <alignment horizontal="center" vertical="center" wrapText="1"/>
    </xf>
    <xf numFmtId="0" fontId="30" fillId="7" borderId="10" xfId="0" applyFont="1" applyFill="1" applyBorder="1" applyAlignment="1" applyProtection="1">
      <alignment horizontal="left" vertical="center" wrapText="1"/>
      <protection locked="0"/>
    </xf>
    <xf numFmtId="0" fontId="30" fillId="7" borderId="11" xfId="0" applyFont="1" applyFill="1" applyBorder="1" applyAlignment="1" applyProtection="1">
      <alignment horizontal="left" vertical="center" wrapText="1"/>
      <protection locked="0"/>
    </xf>
    <xf numFmtId="165" fontId="29" fillId="8" borderId="7" xfId="0" applyNumberFormat="1" applyFont="1" applyFill="1" applyBorder="1" applyAlignment="1">
      <alignment vertical="center" wrapText="1"/>
    </xf>
    <xf numFmtId="165" fontId="29" fillId="8" borderId="12" xfId="0" applyNumberFormat="1" applyFont="1" applyFill="1" applyBorder="1" applyAlignment="1">
      <alignment vertical="center" wrapText="1"/>
    </xf>
    <xf numFmtId="0" fontId="53" fillId="0" borderId="0" xfId="0" applyFont="1" applyAlignment="1">
      <alignment horizontal="center" vertical="center" wrapText="1"/>
    </xf>
    <xf numFmtId="0" fontId="24" fillId="4" borderId="17" xfId="0" applyFont="1" applyFill="1" applyBorder="1" applyAlignment="1">
      <alignment horizontal="center"/>
    </xf>
    <xf numFmtId="0" fontId="24" fillId="4" borderId="18" xfId="0" applyFont="1" applyFill="1" applyBorder="1" applyAlignment="1">
      <alignment horizontal="center"/>
    </xf>
    <xf numFmtId="0" fontId="24" fillId="4" borderId="19" xfId="0" applyFont="1" applyFill="1" applyBorder="1" applyAlignment="1">
      <alignment horizontal="center"/>
    </xf>
    <xf numFmtId="49" fontId="60" fillId="7" borderId="10" xfId="0" applyNumberFormat="1" applyFont="1" applyFill="1" applyBorder="1" applyAlignment="1" applyProtection="1">
      <alignment horizontal="left" vertical="top" wrapText="1"/>
      <protection locked="0"/>
    </xf>
    <xf numFmtId="49" fontId="60" fillId="7" borderId="13" xfId="0" applyNumberFormat="1" applyFont="1" applyFill="1" applyBorder="1" applyAlignment="1" applyProtection="1">
      <alignment horizontal="left" vertical="top" wrapText="1"/>
      <protection locked="0"/>
    </xf>
    <xf numFmtId="49" fontId="60" fillId="7" borderId="11" xfId="0" applyNumberFormat="1" applyFont="1" applyFill="1" applyBorder="1" applyAlignment="1" applyProtection="1">
      <alignment horizontal="left" vertical="top" wrapText="1"/>
      <protection locked="0"/>
    </xf>
    <xf numFmtId="0" fontId="17" fillId="0" borderId="0" xfId="0" applyFont="1" applyAlignment="1">
      <alignment horizontal="left" wrapText="1"/>
    </xf>
    <xf numFmtId="0" fontId="17" fillId="0" borderId="9" xfId="0" applyFont="1" applyBorder="1" applyAlignment="1">
      <alignment horizontal="left" wrapText="1"/>
    </xf>
    <xf numFmtId="0" fontId="38" fillId="8" borderId="10" xfId="0" applyFont="1" applyFill="1" applyBorder="1" applyAlignment="1">
      <alignment horizontal="center" vertical="center" wrapText="1"/>
    </xf>
    <xf numFmtId="0" fontId="38" fillId="8" borderId="11" xfId="0" applyFont="1" applyFill="1" applyBorder="1" applyAlignment="1">
      <alignment horizontal="center" vertical="center" wrapText="1"/>
    </xf>
    <xf numFmtId="49" fontId="30" fillId="7" borderId="10" xfId="0" applyNumberFormat="1" applyFont="1" applyFill="1" applyBorder="1" applyAlignment="1" applyProtection="1">
      <alignment horizontal="left" vertical="center" wrapText="1"/>
      <protection locked="0"/>
    </xf>
    <xf numFmtId="49" fontId="30" fillId="7" borderId="11" xfId="0" applyNumberFormat="1" applyFont="1" applyFill="1" applyBorder="1" applyAlignment="1" applyProtection="1">
      <alignment horizontal="left" vertical="center" wrapText="1"/>
      <protection locked="0"/>
    </xf>
    <xf numFmtId="0" fontId="11" fillId="5" borderId="0" xfId="0" applyFont="1" applyFill="1" applyAlignment="1">
      <alignment vertical="center" wrapText="1"/>
    </xf>
    <xf numFmtId="0" fontId="11" fillId="5" borderId="25" xfId="0" applyFont="1" applyFill="1" applyBorder="1" applyAlignment="1">
      <alignment vertical="center" wrapText="1"/>
    </xf>
    <xf numFmtId="0" fontId="57" fillId="0" borderId="10" xfId="0" applyFont="1" applyBorder="1" applyAlignment="1">
      <alignment horizontal="left" vertical="center" wrapText="1" indent="1"/>
    </xf>
    <xf numFmtId="0" fontId="57" fillId="0" borderId="11" xfId="0" applyFont="1" applyBorder="1" applyAlignment="1">
      <alignment horizontal="left" vertical="center" wrapText="1" indent="1"/>
    </xf>
    <xf numFmtId="0" fontId="38" fillId="8" borderId="10" xfId="0" applyFont="1" applyFill="1" applyBorder="1" applyAlignment="1">
      <alignment horizontal="left" vertical="center" wrapText="1" indent="1"/>
    </xf>
    <xf numFmtId="0" fontId="38" fillId="8" borderId="11" xfId="0" applyFont="1" applyFill="1" applyBorder="1" applyAlignment="1">
      <alignment horizontal="left" vertical="center" wrapText="1" indent="1"/>
    </xf>
    <xf numFmtId="164" fontId="29" fillId="8" borderId="10" xfId="0" applyNumberFormat="1" applyFont="1" applyFill="1" applyBorder="1" applyAlignment="1">
      <alignment vertical="center" wrapText="1"/>
    </xf>
    <xf numFmtId="164" fontId="29" fillId="8" borderId="11" xfId="0" applyNumberFormat="1" applyFont="1" applyFill="1" applyBorder="1" applyAlignment="1">
      <alignment vertical="center" wrapText="1"/>
    </xf>
    <xf numFmtId="0" fontId="29" fillId="0" borderId="10" xfId="0" applyFont="1" applyBorder="1" applyAlignment="1">
      <alignment horizontal="left" vertical="center" wrapText="1" indent="1"/>
    </xf>
    <xf numFmtId="0" fontId="29" fillId="0" borderId="11" xfId="0" applyFont="1" applyBorder="1" applyAlignment="1">
      <alignment horizontal="left" vertical="center" wrapText="1" indent="1"/>
    </xf>
    <xf numFmtId="0" fontId="30" fillId="7" borderId="23" xfId="0" applyFont="1" applyFill="1" applyBorder="1" applyAlignment="1" applyProtection="1">
      <alignment horizontal="left" vertical="top" wrapText="1"/>
      <protection locked="0"/>
    </xf>
    <xf numFmtId="0" fontId="30" fillId="7" borderId="21" xfId="0" applyFont="1" applyFill="1" applyBorder="1" applyAlignment="1" applyProtection="1">
      <alignment horizontal="left" vertical="top" wrapText="1"/>
      <protection locked="0"/>
    </xf>
    <xf numFmtId="0" fontId="30" fillId="7" borderId="22" xfId="0" applyFont="1" applyFill="1" applyBorder="1" applyAlignment="1" applyProtection="1">
      <alignment horizontal="left" vertical="top" wrapText="1"/>
      <protection locked="0"/>
    </xf>
    <xf numFmtId="0" fontId="20" fillId="0" borderId="0" xfId="0" applyFont="1" applyAlignment="1">
      <alignment horizontal="center" vertical="center" wrapText="1"/>
    </xf>
    <xf numFmtId="0" fontId="13" fillId="0" borderId="10" xfId="0" applyFont="1" applyBorder="1" applyAlignment="1">
      <alignment horizontal="left" vertical="center" wrapText="1" indent="1"/>
    </xf>
    <xf numFmtId="0" fontId="13" fillId="0" borderId="11" xfId="0" applyFont="1" applyBorder="1" applyAlignment="1">
      <alignment horizontal="left" vertical="center" wrapText="1" indent="1"/>
    </xf>
    <xf numFmtId="0" fontId="28" fillId="5" borderId="10" xfId="0" applyFont="1" applyFill="1" applyBorder="1" applyAlignment="1">
      <alignment horizontal="right" vertical="center" wrapText="1" indent="1"/>
    </xf>
    <xf numFmtId="0" fontId="28" fillId="5" borderId="13" xfId="0" applyFont="1" applyFill="1" applyBorder="1" applyAlignment="1">
      <alignment horizontal="right" vertical="center" wrapText="1" indent="1"/>
    </xf>
    <xf numFmtId="0" fontId="28" fillId="5" borderId="11" xfId="0" applyFont="1" applyFill="1" applyBorder="1" applyAlignment="1">
      <alignment horizontal="right" vertical="center" wrapText="1" indent="1"/>
    </xf>
    <xf numFmtId="0" fontId="20" fillId="0" borderId="12" xfId="0" applyFont="1" applyBorder="1" applyAlignment="1">
      <alignment horizontal="center" vertical="center"/>
    </xf>
    <xf numFmtId="0" fontId="28" fillId="5" borderId="7" xfId="0" applyFont="1" applyFill="1" applyBorder="1" applyAlignment="1">
      <alignment horizontal="left" vertical="center" wrapText="1" indent="1"/>
    </xf>
    <xf numFmtId="0" fontId="28" fillId="5" borderId="12" xfId="0" applyFont="1" applyFill="1" applyBorder="1" applyAlignment="1">
      <alignment horizontal="left" vertical="center" wrapText="1" indent="1"/>
    </xf>
    <xf numFmtId="0" fontId="28" fillId="5" borderId="8" xfId="0" applyFont="1" applyFill="1" applyBorder="1" applyAlignment="1">
      <alignment horizontal="left" vertical="center" wrapText="1" indent="1"/>
    </xf>
    <xf numFmtId="0" fontId="24" fillId="8" borderId="10"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11" xfId="0" applyFont="1" applyFill="1" applyBorder="1" applyAlignment="1">
      <alignment horizontal="center" vertical="center" wrapText="1"/>
    </xf>
    <xf numFmtId="49" fontId="43" fillId="7" borderId="10" xfId="0" applyNumberFormat="1" applyFont="1" applyFill="1" applyBorder="1" applyAlignment="1" applyProtection="1">
      <alignment horizontal="center" vertical="center" wrapText="1"/>
      <protection locked="0"/>
    </xf>
    <xf numFmtId="49" fontId="43" fillId="7" borderId="11" xfId="0" applyNumberFormat="1" applyFont="1" applyFill="1" applyBorder="1" applyAlignment="1" applyProtection="1">
      <alignment horizontal="center" vertical="center" wrapText="1"/>
      <protection locked="0"/>
    </xf>
    <xf numFmtId="0" fontId="4" fillId="0" borderId="10" xfId="0" applyFont="1" applyBorder="1" applyAlignment="1">
      <alignment horizontal="left" vertical="center" wrapText="1" indent="1"/>
    </xf>
    <xf numFmtId="0" fontId="4" fillId="0" borderId="11" xfId="0" applyFont="1" applyBorder="1" applyAlignment="1">
      <alignment horizontal="left" vertical="center" wrapText="1" indent="1"/>
    </xf>
    <xf numFmtId="0" fontId="71" fillId="0" borderId="12" xfId="0" applyFont="1" applyBorder="1" applyAlignment="1">
      <alignment horizontal="left" wrapText="1"/>
    </xf>
    <xf numFmtId="0" fontId="48" fillId="8" borderId="10" xfId="0" applyFont="1" applyFill="1" applyBorder="1" applyAlignment="1">
      <alignment horizontal="right" vertical="center" wrapText="1" indent="1"/>
    </xf>
    <xf numFmtId="0" fontId="48" fillId="8" borderId="11" xfId="0" applyFont="1" applyFill="1" applyBorder="1" applyAlignment="1">
      <alignment horizontal="right" vertical="center" wrapText="1" indent="1"/>
    </xf>
    <xf numFmtId="164" fontId="41" fillId="12" borderId="10" xfId="0" applyNumberFormat="1" applyFont="1" applyFill="1" applyBorder="1" applyAlignment="1">
      <alignment horizontal="center" vertical="center" wrapText="1"/>
    </xf>
    <xf numFmtId="164" fontId="41" fillId="12" borderId="13" xfId="0" applyNumberFormat="1" applyFont="1" applyFill="1" applyBorder="1" applyAlignment="1">
      <alignment horizontal="center" vertical="center" wrapText="1"/>
    </xf>
    <xf numFmtId="164" fontId="41" fillId="12" borderId="11" xfId="0" applyNumberFormat="1" applyFont="1" applyFill="1" applyBorder="1" applyAlignment="1">
      <alignment horizontal="center" vertical="center" wrapText="1"/>
    </xf>
    <xf numFmtId="49" fontId="32" fillId="7" borderId="10" xfId="0" applyNumberFormat="1" applyFont="1" applyFill="1" applyBorder="1" applyAlignment="1" applyProtection="1">
      <alignment horizontal="center" vertical="center" wrapText="1"/>
      <protection locked="0"/>
    </xf>
    <xf numFmtId="49" fontId="32" fillId="7" borderId="11" xfId="0" applyNumberFormat="1" applyFont="1" applyFill="1" applyBorder="1" applyAlignment="1" applyProtection="1">
      <alignment horizontal="center" vertical="center" wrapText="1"/>
      <protection locked="0"/>
    </xf>
    <xf numFmtId="0" fontId="71" fillId="0" borderId="12" xfId="0" applyFont="1" applyBorder="1" applyAlignment="1">
      <alignment horizontal="left" vertical="center" wrapText="1"/>
    </xf>
    <xf numFmtId="0" fontId="28" fillId="5" borderId="21" xfId="0" applyFont="1" applyFill="1" applyBorder="1" applyAlignment="1">
      <alignment horizontal="left" vertical="center" wrapText="1"/>
    </xf>
    <xf numFmtId="0" fontId="30" fillId="7" borderId="10" xfId="0" applyFont="1" applyFill="1" applyBorder="1" applyAlignment="1" applyProtection="1">
      <alignment horizontal="left" vertical="top" wrapText="1"/>
      <protection locked="0"/>
    </xf>
    <xf numFmtId="0" fontId="30" fillId="7" borderId="13" xfId="0" applyFont="1" applyFill="1" applyBorder="1" applyAlignment="1" applyProtection="1">
      <alignment horizontal="left" vertical="top" wrapText="1"/>
      <protection locked="0"/>
    </xf>
    <xf numFmtId="0" fontId="30" fillId="7" borderId="11" xfId="0" applyFont="1" applyFill="1" applyBorder="1" applyAlignment="1" applyProtection="1">
      <alignment horizontal="left" vertical="top" wrapText="1"/>
      <protection locked="0"/>
    </xf>
    <xf numFmtId="0" fontId="24" fillId="4" borderId="3" xfId="0" applyFont="1" applyFill="1" applyBorder="1" applyAlignment="1">
      <alignment horizontal="center" vertical="top" wrapText="1"/>
    </xf>
    <xf numFmtId="0" fontId="24" fillId="4" borderId="15" xfId="0" applyFont="1" applyFill="1" applyBorder="1" applyAlignment="1">
      <alignment horizontal="center" vertical="top" wrapText="1"/>
    </xf>
    <xf numFmtId="0" fontId="24" fillId="4" borderId="1" xfId="0" applyFont="1" applyFill="1" applyBorder="1" applyAlignment="1">
      <alignment horizontal="center" vertical="top" wrapText="1"/>
    </xf>
    <xf numFmtId="0" fontId="64" fillId="0" borderId="0" xfId="0" applyFont="1" applyAlignment="1">
      <alignment horizontal="center" vertical="center"/>
    </xf>
    <xf numFmtId="0" fontId="72" fillId="0" borderId="0" xfId="0" applyFont="1" applyAlignment="1">
      <alignment horizontal="left" vertical="center"/>
    </xf>
    <xf numFmtId="0" fontId="9" fillId="0" borderId="11" xfId="0" quotePrefix="1" applyFont="1" applyBorder="1" applyAlignment="1">
      <alignment horizontal="left" vertical="center"/>
    </xf>
    <xf numFmtId="0" fontId="0" fillId="0" borderId="0" xfId="0" applyFill="1" applyAlignment="1">
      <alignment wrapText="1"/>
    </xf>
  </cellXfs>
  <cellStyles count="2">
    <cellStyle name="Hyperlink" xfId="1" builtinId="8"/>
    <cellStyle name="Normal" xfId="0" builtinId="0"/>
  </cellStyles>
  <dxfs count="4">
    <dxf>
      <font>
        <b/>
        <i val="0"/>
        <color rgb="FFC00000"/>
      </font>
      <fill>
        <patternFill>
          <bgColor rgb="FFFF9999"/>
        </patternFill>
      </fill>
    </dxf>
    <dxf>
      <font>
        <color theme="1" tint="0.34998626667073579"/>
      </font>
      <fill>
        <patternFill>
          <bgColor theme="1" tint="0.34998626667073579"/>
        </patternFill>
      </fill>
    </dxf>
    <dxf>
      <font>
        <color theme="0" tint="-4.9989318521683403E-2"/>
      </font>
      <fill>
        <patternFill>
          <bgColor theme="0" tint="-4.9989318521683403E-2"/>
        </patternFill>
      </fill>
    </dxf>
    <dxf>
      <fill>
        <patternFill>
          <bgColor theme="1" tint="0.499984740745262"/>
        </patternFill>
      </fill>
    </dxf>
  </dxfs>
  <tableStyles count="0" defaultTableStyle="TableStyleMedium2" defaultPivotStyle="PivotStyleLight16"/>
  <colors>
    <mruColors>
      <color rgb="FFD9E1F2"/>
      <color rgb="FFFF7C80"/>
      <color rgb="FFFF9999"/>
      <color rgb="FFFFF3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hudexchange.info/resource/2033/hearth-coc-program-interim-rule/" TargetMode="External"/><Relationship Id="rId1" Type="http://schemas.openxmlformats.org/officeDocument/2006/relationships/hyperlink" Target="https://www.hudexchange.info/homelessness-assistance/coc-esg-virtual-binders/coc-eligible-activities/coc-eligible-activities-overview/"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hyperlink" Target="https://www.huduser.gov/portal/datasets/fmr/fmrs/FY2017_code/2017summary.odn?fips=4205799999&amp;year=2017&amp;selection_type=county&amp;fmrtype=Final" TargetMode="External"/><Relationship Id="rId13" Type="http://schemas.openxmlformats.org/officeDocument/2006/relationships/hyperlink" Target="https://www.huduser.gov/portal/datasets/fmr/fmrs/FY2017_code/2017summary.odn?fips=4208799999&amp;year=2017&amp;selection_type=county&amp;fmrtype=Final" TargetMode="External"/><Relationship Id="rId3" Type="http://schemas.openxmlformats.org/officeDocument/2006/relationships/hyperlink" Target="https://www.huduser.gov/portal/datasets/fmr/fmrs/FY2017_code/2017summary.odn?fips=4202199999&amp;year=2017&amp;selection_type=county&amp;fmrtype=Final" TargetMode="External"/><Relationship Id="rId7" Type="http://schemas.openxmlformats.org/officeDocument/2006/relationships/hyperlink" Target="https://www.huduser.gov/portal/datasets/fmr/fmrs/FY2017_code/2017summary.odn?fips=4205599999&amp;year=2017&amp;selection_type=county&amp;fmrtype=Final" TargetMode="External"/><Relationship Id="rId12" Type="http://schemas.openxmlformats.org/officeDocument/2006/relationships/hyperlink" Target="https://www.huduser.gov/portal/datasets/fmr/fmrs/FY2017_code/2017summary.odn?fips=4208199999&amp;year=2017&amp;selection_type=county&amp;fmrtype=Final" TargetMode="External"/><Relationship Id="rId2" Type="http://schemas.openxmlformats.org/officeDocument/2006/relationships/hyperlink" Target="https://www.huduser.gov/portal/datasets/fmr/fmrs/FY2017_code/2017summary.odn?fips=4201599999&amp;year=2017&amp;selection_type=county&amp;fmrtype=Final" TargetMode="External"/><Relationship Id="rId16" Type="http://schemas.openxmlformats.org/officeDocument/2006/relationships/printerSettings" Target="../printerSettings/printerSettings11.bin"/><Relationship Id="rId1" Type="http://schemas.openxmlformats.org/officeDocument/2006/relationships/hyperlink" Target="https://www.huduser.gov/portal/datasets/fmr/fmrs/FY2017_code/2017summary.odn?fips=4200999999&amp;year=2017&amp;selection_type=county&amp;fmrtype=Final" TargetMode="External"/><Relationship Id="rId6" Type="http://schemas.openxmlformats.org/officeDocument/2006/relationships/hyperlink" Target="https://www.huduser.gov/portal/datasets/fmr/fmrs/FY2017_code/2017summary.odn?fips=4203799999&amp;year=2017&amp;selection_type=county&amp;fmrtype=Final" TargetMode="External"/><Relationship Id="rId11" Type="http://schemas.openxmlformats.org/officeDocument/2006/relationships/hyperlink" Target="https://www.huduser.gov/portal/datasets/fmr/fmrs/FY2017_code/2017summary.odn?fips=4207799999&amp;year=2017&amp;selection_type=county&amp;fmrtype=Final" TargetMode="External"/><Relationship Id="rId5" Type="http://schemas.openxmlformats.org/officeDocument/2006/relationships/hyperlink" Target="https://www.huduser.gov/portal/datasets/fmr/fmrs/FY2017_code/2017summary.odn?fips=4203599999&amp;year=2017&amp;selection_type=county&amp;fmrtype=Final" TargetMode="External"/><Relationship Id="rId15" Type="http://schemas.openxmlformats.org/officeDocument/2006/relationships/hyperlink" Target="https://www.huduser.gov/portal/datasets/fmr/fmrs/FY2017_code/2017summary.odn?fips=4209399999&amp;year=2017&amp;selection_type=county&amp;fmrtype=Final" TargetMode="External"/><Relationship Id="rId10" Type="http://schemas.openxmlformats.org/officeDocument/2006/relationships/hyperlink" Target="https://www.huduser.gov/portal/datasets/fmr/fmrs/FY2017_code/2017summary.odn?fips=4207599999&amp;year=2017&amp;selection_type=county&amp;fmrtype=Final" TargetMode="External"/><Relationship Id="rId4" Type="http://schemas.openxmlformats.org/officeDocument/2006/relationships/hyperlink" Target="https://www.huduser.gov/portal/datasets/fmr/fmrs/FY2017_code/2017summary.odn?fips=4202799999&amp;year=2017&amp;selection_type=county&amp;fmrtype=Final" TargetMode="External"/><Relationship Id="rId9" Type="http://schemas.openxmlformats.org/officeDocument/2006/relationships/hyperlink" Target="https://www.huduser.gov/portal/datasets/fmr/fmrs/FY2017_code/2017summary.odn?fips=4206199999&amp;year=2017&amp;selection_type=county&amp;fmrtype=Final" TargetMode="External"/><Relationship Id="rId14" Type="http://schemas.openxmlformats.org/officeDocument/2006/relationships/hyperlink" Target="https://www.huduser.gov/portal/datasets/fmr/fmrs/FY2017_code/2017summary.odn?fips=4208999999&amp;year=2017&amp;selection_type=county&amp;fmrtype=Fina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D1F8A-887B-4A78-9C5B-5CD9286A1EA0}">
  <sheetPr codeName="Sheet9">
    <tabColor theme="0"/>
  </sheetPr>
  <dimension ref="B1:AZ514"/>
  <sheetViews>
    <sheetView tabSelected="1" workbookViewId="0">
      <selection activeCell="C6" sqref="C6:D6"/>
    </sheetView>
  </sheetViews>
  <sheetFormatPr defaultRowHeight="15" x14ac:dyDescent="0.25"/>
  <cols>
    <col min="1" max="2" width="1.7109375" style="14" customWidth="1"/>
    <col min="3" max="3" width="88.140625" style="14" customWidth="1"/>
    <col min="4" max="4" width="1.85546875" style="14" customWidth="1"/>
    <col min="5" max="5" width="2" style="14" customWidth="1"/>
    <col min="6" max="6" width="35.140625" style="21" customWidth="1"/>
    <col min="7" max="52" width="9.140625" style="21"/>
    <col min="53" max="16384" width="9.140625" style="14"/>
  </cols>
  <sheetData>
    <row r="1" spans="2:4" ht="21" x14ac:dyDescent="0.35">
      <c r="C1" s="153" t="s">
        <v>74</v>
      </c>
      <c r="D1" s="153"/>
    </row>
    <row r="2" spans="2:4" ht="5.25" customHeight="1" thickBot="1" x14ac:dyDescent="0.4">
      <c r="C2" s="47"/>
      <c r="D2" s="47"/>
    </row>
    <row r="3" spans="2:4" ht="21" x14ac:dyDescent="0.25">
      <c r="B3" s="150" t="s">
        <v>66</v>
      </c>
      <c r="C3" s="151"/>
      <c r="D3" s="152"/>
    </row>
    <row r="4" spans="2:4" ht="185.25" customHeight="1" x14ac:dyDescent="0.25">
      <c r="B4" s="16"/>
      <c r="C4" s="154" t="s">
        <v>183</v>
      </c>
      <c r="D4" s="155"/>
    </row>
    <row r="5" spans="2:4" ht="25.5" customHeight="1" x14ac:dyDescent="0.25">
      <c r="B5" s="16"/>
      <c r="C5" s="1" t="s">
        <v>85</v>
      </c>
      <c r="D5" s="62"/>
    </row>
    <row r="6" spans="2:4" ht="115.5" customHeight="1" x14ac:dyDescent="0.25">
      <c r="B6" s="16"/>
      <c r="C6" s="154" t="s">
        <v>191</v>
      </c>
      <c r="D6" s="155"/>
    </row>
    <row r="7" spans="2:4" ht="135.75" customHeight="1" x14ac:dyDescent="0.25">
      <c r="B7" s="16"/>
      <c r="C7" s="156" t="s">
        <v>192</v>
      </c>
      <c r="D7" s="145"/>
    </row>
    <row r="8" spans="2:4" ht="15.75" customHeight="1" x14ac:dyDescent="0.25">
      <c r="B8" s="16"/>
      <c r="C8" s="144" t="s">
        <v>84</v>
      </c>
      <c r="D8" s="145"/>
    </row>
    <row r="9" spans="2:4" ht="18.75" customHeight="1" x14ac:dyDescent="0.25">
      <c r="B9" s="16"/>
      <c r="C9" s="146" t="s">
        <v>83</v>
      </c>
      <c r="D9" s="147"/>
    </row>
    <row r="10" spans="2:4" ht="36" customHeight="1" thickBot="1" x14ac:dyDescent="0.3">
      <c r="B10" s="26"/>
      <c r="C10" s="148" t="s">
        <v>82</v>
      </c>
      <c r="D10" s="149"/>
    </row>
    <row r="11" spans="2:4" ht="9.75" customHeight="1" x14ac:dyDescent="0.25"/>
    <row r="12" spans="2:4" s="21" customFormat="1" x14ac:dyDescent="0.25"/>
    <row r="13" spans="2:4" s="21" customFormat="1" x14ac:dyDescent="0.25"/>
    <row r="14" spans="2:4" s="21" customFormat="1" x14ac:dyDescent="0.25"/>
    <row r="15" spans="2:4" s="21" customFormat="1" x14ac:dyDescent="0.25"/>
    <row r="16" spans="2:4" s="21" customFormat="1" x14ac:dyDescent="0.25"/>
    <row r="17" s="21" customFormat="1" x14ac:dyDescent="0.25"/>
    <row r="18" s="21" customFormat="1" x14ac:dyDescent="0.25"/>
    <row r="19" s="21" customFormat="1" x14ac:dyDescent="0.25"/>
    <row r="20" s="21" customFormat="1" x14ac:dyDescent="0.25"/>
    <row r="21" s="21" customFormat="1" x14ac:dyDescent="0.25"/>
    <row r="22" s="21" customFormat="1" x14ac:dyDescent="0.25"/>
    <row r="23" s="21" customFormat="1" x14ac:dyDescent="0.25"/>
    <row r="24" s="21" customFormat="1" x14ac:dyDescent="0.25"/>
    <row r="25" s="21" customFormat="1" x14ac:dyDescent="0.25"/>
    <row r="26" s="21" customFormat="1" x14ac:dyDescent="0.25"/>
    <row r="27" s="21" customFormat="1" x14ac:dyDescent="0.25"/>
    <row r="28" s="21" customFormat="1" x14ac:dyDescent="0.25"/>
    <row r="29" s="21" customFormat="1" x14ac:dyDescent="0.25"/>
    <row r="30" s="21" customFormat="1" x14ac:dyDescent="0.25"/>
    <row r="31" s="21" customFormat="1" x14ac:dyDescent="0.25"/>
    <row r="32"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row r="374" s="21" customFormat="1" x14ac:dyDescent="0.25"/>
    <row r="375" s="21" customFormat="1" x14ac:dyDescent="0.25"/>
    <row r="376" s="21" customFormat="1" x14ac:dyDescent="0.25"/>
    <row r="377" s="21" customFormat="1" x14ac:dyDescent="0.25"/>
    <row r="378" s="21" customFormat="1" x14ac:dyDescent="0.25"/>
    <row r="379" s="21" customFormat="1" x14ac:dyDescent="0.25"/>
    <row r="380" s="21" customFormat="1" x14ac:dyDescent="0.25"/>
    <row r="381" s="21" customFormat="1" x14ac:dyDescent="0.25"/>
    <row r="382" s="21" customFormat="1" x14ac:dyDescent="0.25"/>
    <row r="383" s="21" customFormat="1" x14ac:dyDescent="0.25"/>
    <row r="384" s="21" customFormat="1" x14ac:dyDescent="0.25"/>
    <row r="385" s="21" customFormat="1" x14ac:dyDescent="0.25"/>
    <row r="386" s="21" customFormat="1" x14ac:dyDescent="0.25"/>
    <row r="387" s="21" customFormat="1" x14ac:dyDescent="0.25"/>
    <row r="388" s="21" customFormat="1" x14ac:dyDescent="0.25"/>
    <row r="389" s="21" customFormat="1" x14ac:dyDescent="0.25"/>
    <row r="390" s="21" customFormat="1" x14ac:dyDescent="0.25"/>
    <row r="391" s="21" customFormat="1" x14ac:dyDescent="0.25"/>
    <row r="392" s="21" customFormat="1" x14ac:dyDescent="0.25"/>
    <row r="393" s="21" customFormat="1" x14ac:dyDescent="0.25"/>
    <row r="394" s="21" customFormat="1" x14ac:dyDescent="0.25"/>
    <row r="395" s="21" customFormat="1" x14ac:dyDescent="0.25"/>
    <row r="396" s="21" customFormat="1" x14ac:dyDescent="0.25"/>
    <row r="397" s="21" customFormat="1" x14ac:dyDescent="0.25"/>
    <row r="398" s="21" customFormat="1" x14ac:dyDescent="0.25"/>
    <row r="399" s="21" customFormat="1" x14ac:dyDescent="0.25"/>
    <row r="400" s="21" customFormat="1" x14ac:dyDescent="0.25"/>
    <row r="401" s="21" customFormat="1" x14ac:dyDescent="0.25"/>
    <row r="402" s="21" customFormat="1" x14ac:dyDescent="0.25"/>
    <row r="403" s="21" customFormat="1" x14ac:dyDescent="0.25"/>
    <row r="404" s="21" customFormat="1" x14ac:dyDescent="0.25"/>
    <row r="405" s="21" customFormat="1" x14ac:dyDescent="0.25"/>
    <row r="406" s="21" customFormat="1" x14ac:dyDescent="0.25"/>
    <row r="407" s="21" customFormat="1" x14ac:dyDescent="0.25"/>
    <row r="408" s="21" customFormat="1" x14ac:dyDescent="0.25"/>
    <row r="409" s="21" customFormat="1" x14ac:dyDescent="0.25"/>
    <row r="410" s="21" customFormat="1" x14ac:dyDescent="0.25"/>
    <row r="411" s="21" customFormat="1" x14ac:dyDescent="0.25"/>
    <row r="412" s="21" customFormat="1" x14ac:dyDescent="0.25"/>
    <row r="413" s="21" customFormat="1" x14ac:dyDescent="0.25"/>
    <row r="414" s="21" customFormat="1" x14ac:dyDescent="0.25"/>
    <row r="415" s="21" customFormat="1" x14ac:dyDescent="0.25"/>
    <row r="416" s="21" customFormat="1" x14ac:dyDescent="0.25"/>
    <row r="417" s="21" customFormat="1" x14ac:dyDescent="0.25"/>
    <row r="418" s="21" customFormat="1" x14ac:dyDescent="0.25"/>
    <row r="419" s="21" customFormat="1" x14ac:dyDescent="0.25"/>
    <row r="420" s="21" customFormat="1" x14ac:dyDescent="0.25"/>
    <row r="421" s="21" customFormat="1" x14ac:dyDescent="0.25"/>
    <row r="422" s="21" customFormat="1" x14ac:dyDescent="0.25"/>
    <row r="423" s="21" customFormat="1" x14ac:dyDescent="0.25"/>
    <row r="424" s="21" customFormat="1" x14ac:dyDescent="0.25"/>
    <row r="425" s="21" customFormat="1" x14ac:dyDescent="0.25"/>
    <row r="426" s="21" customFormat="1" x14ac:dyDescent="0.25"/>
    <row r="427" s="21" customFormat="1" x14ac:dyDescent="0.25"/>
    <row r="428" s="21" customFormat="1" x14ac:dyDescent="0.25"/>
    <row r="429" s="21" customFormat="1" x14ac:dyDescent="0.25"/>
    <row r="430" s="21" customFormat="1" x14ac:dyDescent="0.25"/>
    <row r="431" s="21" customFormat="1" x14ac:dyDescent="0.25"/>
    <row r="432" s="21" customFormat="1" x14ac:dyDescent="0.25"/>
    <row r="433" s="21" customFormat="1" x14ac:dyDescent="0.25"/>
    <row r="434" s="21" customFormat="1" x14ac:dyDescent="0.25"/>
    <row r="435" s="21" customFormat="1" x14ac:dyDescent="0.25"/>
    <row r="436" s="21" customFormat="1" x14ac:dyDescent="0.25"/>
    <row r="437" s="21" customFormat="1" x14ac:dyDescent="0.25"/>
    <row r="438" s="21" customFormat="1" x14ac:dyDescent="0.25"/>
    <row r="439" s="21" customFormat="1" x14ac:dyDescent="0.25"/>
    <row r="440" s="21" customFormat="1" x14ac:dyDescent="0.25"/>
    <row r="441" s="21" customFormat="1" x14ac:dyDescent="0.25"/>
    <row r="442" s="21" customFormat="1" x14ac:dyDescent="0.25"/>
    <row r="443" s="21" customFormat="1" x14ac:dyDescent="0.25"/>
    <row r="444" s="21" customFormat="1" x14ac:dyDescent="0.25"/>
    <row r="445" s="21" customFormat="1" x14ac:dyDescent="0.25"/>
    <row r="446" s="21" customFormat="1" x14ac:dyDescent="0.25"/>
    <row r="447" s="21" customFormat="1" x14ac:dyDescent="0.25"/>
    <row r="448" s="21" customFormat="1" x14ac:dyDescent="0.25"/>
    <row r="449" s="21" customFormat="1" x14ac:dyDescent="0.25"/>
    <row r="450" s="21" customFormat="1" x14ac:dyDescent="0.25"/>
    <row r="451" s="21" customFormat="1" x14ac:dyDescent="0.25"/>
    <row r="452" s="21" customFormat="1" x14ac:dyDescent="0.25"/>
    <row r="453" s="21" customFormat="1" x14ac:dyDescent="0.25"/>
    <row r="454" s="21" customFormat="1" x14ac:dyDescent="0.25"/>
    <row r="455" s="21" customFormat="1" x14ac:dyDescent="0.25"/>
    <row r="456" s="21" customFormat="1" x14ac:dyDescent="0.25"/>
    <row r="457" s="21" customFormat="1" x14ac:dyDescent="0.25"/>
    <row r="458" s="21" customFormat="1" x14ac:dyDescent="0.25"/>
    <row r="459" s="21" customFormat="1" x14ac:dyDescent="0.25"/>
    <row r="460" s="21" customFormat="1" x14ac:dyDescent="0.25"/>
    <row r="461" s="21" customFormat="1" x14ac:dyDescent="0.25"/>
    <row r="462" s="21" customFormat="1" x14ac:dyDescent="0.25"/>
    <row r="463" s="21" customFormat="1" x14ac:dyDescent="0.25"/>
    <row r="464" s="21" customFormat="1" x14ac:dyDescent="0.25"/>
    <row r="465" s="21" customFormat="1" x14ac:dyDescent="0.25"/>
    <row r="466" s="21" customFormat="1" x14ac:dyDescent="0.25"/>
    <row r="467" s="21" customFormat="1" x14ac:dyDescent="0.25"/>
    <row r="468" s="21" customFormat="1" x14ac:dyDescent="0.25"/>
    <row r="469" s="21" customFormat="1" x14ac:dyDescent="0.25"/>
    <row r="470" s="21" customFormat="1" x14ac:dyDescent="0.25"/>
    <row r="471" s="21" customFormat="1" x14ac:dyDescent="0.25"/>
    <row r="472" s="21" customFormat="1" x14ac:dyDescent="0.25"/>
    <row r="473" s="21" customFormat="1" x14ac:dyDescent="0.25"/>
    <row r="474" s="21" customFormat="1" x14ac:dyDescent="0.25"/>
    <row r="475" s="21" customFormat="1" x14ac:dyDescent="0.25"/>
    <row r="476" s="21" customFormat="1" x14ac:dyDescent="0.25"/>
    <row r="477" s="21" customFormat="1" x14ac:dyDescent="0.25"/>
    <row r="478" s="21" customFormat="1" x14ac:dyDescent="0.25"/>
    <row r="479" s="21" customFormat="1" x14ac:dyDescent="0.25"/>
    <row r="480" s="21" customFormat="1" x14ac:dyDescent="0.25"/>
    <row r="481" s="21" customFormat="1" x14ac:dyDescent="0.25"/>
    <row r="482" s="21" customFormat="1" x14ac:dyDescent="0.25"/>
    <row r="483" s="21" customFormat="1" x14ac:dyDescent="0.25"/>
    <row r="484" s="21" customFormat="1" x14ac:dyDescent="0.25"/>
    <row r="485" s="21" customFormat="1" x14ac:dyDescent="0.25"/>
    <row r="486" s="21" customFormat="1" x14ac:dyDescent="0.25"/>
    <row r="487" s="21" customFormat="1" x14ac:dyDescent="0.25"/>
    <row r="488" s="21" customFormat="1" x14ac:dyDescent="0.25"/>
    <row r="489" s="21" customFormat="1" x14ac:dyDescent="0.25"/>
    <row r="490" s="21" customFormat="1" x14ac:dyDescent="0.25"/>
    <row r="491" s="21" customFormat="1" x14ac:dyDescent="0.25"/>
    <row r="492" s="21" customFormat="1" x14ac:dyDescent="0.25"/>
    <row r="493" s="21" customFormat="1" x14ac:dyDescent="0.25"/>
    <row r="494" s="21" customFormat="1" x14ac:dyDescent="0.25"/>
    <row r="495" s="21" customFormat="1" x14ac:dyDescent="0.25"/>
    <row r="496" s="21" customFormat="1" x14ac:dyDescent="0.25"/>
    <row r="497" s="21" customFormat="1" x14ac:dyDescent="0.25"/>
    <row r="498" s="21" customFormat="1" x14ac:dyDescent="0.25"/>
    <row r="499" s="21" customFormat="1" x14ac:dyDescent="0.25"/>
    <row r="500" s="21" customFormat="1" x14ac:dyDescent="0.25"/>
    <row r="501" s="21" customFormat="1" x14ac:dyDescent="0.25"/>
    <row r="502" s="21" customFormat="1" x14ac:dyDescent="0.25"/>
    <row r="503" s="21" customFormat="1" x14ac:dyDescent="0.25"/>
    <row r="504" s="21" customFormat="1" x14ac:dyDescent="0.25"/>
    <row r="505" s="21" customFormat="1" x14ac:dyDescent="0.25"/>
    <row r="506" s="21" customFormat="1" x14ac:dyDescent="0.25"/>
    <row r="507" s="21" customFormat="1" x14ac:dyDescent="0.25"/>
    <row r="508" s="21" customFormat="1" x14ac:dyDescent="0.25"/>
    <row r="509" s="21" customFormat="1" x14ac:dyDescent="0.25"/>
    <row r="510" s="21" customFormat="1" x14ac:dyDescent="0.25"/>
    <row r="511" s="21" customFormat="1" x14ac:dyDescent="0.25"/>
    <row r="512" s="21" customFormat="1" x14ac:dyDescent="0.25"/>
    <row r="513" s="21" customFormat="1" x14ac:dyDescent="0.25"/>
    <row r="514" s="21" customFormat="1" x14ac:dyDescent="0.25"/>
  </sheetData>
  <sheetProtection sheet="1" formatRows="0" selectLockedCells="1"/>
  <mergeCells count="8">
    <mergeCell ref="C8:D8"/>
    <mergeCell ref="C9:D9"/>
    <mergeCell ref="C10:D10"/>
    <mergeCell ref="B3:D3"/>
    <mergeCell ref="C1:D1"/>
    <mergeCell ref="C4:D4"/>
    <mergeCell ref="C7:D7"/>
    <mergeCell ref="C6:D6"/>
  </mergeCells>
  <hyperlinks>
    <hyperlink ref="C10" r:id="rId1" xr:uid="{63574B1E-FDAA-417B-8D15-B0FBCA903B3A}"/>
    <hyperlink ref="C8" r:id="rId2" xr:uid="{D476BB97-E68F-4518-BBE7-ABDC15195E21}"/>
  </hyperlinks>
  <pageMargins left="0.45" right="0.45" top="0.75" bottom="0.75" header="0.3" footer="0.3"/>
  <pageSetup orientation="portrait" r:id="rId3"/>
  <headerFooter>
    <oddHeader>&amp;R&amp;"-,Bold Italic"&amp;A</oddHeader>
    <oddFooter>&amp;L&amp;9&amp;F&amp;R&amp;"-,Bold Italic"Page &amp;P of &amp;N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A2B7B4-5E59-464C-A6FA-551627592E3A}">
  <sheetPr codeName="Sheet7">
    <tabColor theme="7" tint="0.39997558519241921"/>
    <pageSetUpPr fitToPage="1"/>
  </sheetPr>
  <dimension ref="B1:AZ408"/>
  <sheetViews>
    <sheetView workbookViewId="0">
      <selection activeCell="C3" sqref="C3:D3"/>
    </sheetView>
  </sheetViews>
  <sheetFormatPr defaultRowHeight="15" x14ac:dyDescent="0.25"/>
  <cols>
    <col min="1" max="2" width="1.7109375" style="14" customWidth="1"/>
    <col min="3" max="3" width="43.28515625" style="14" customWidth="1"/>
    <col min="4" max="4" width="46.7109375" style="14" customWidth="1"/>
    <col min="5" max="6" width="1.5703125" style="14" customWidth="1"/>
    <col min="7" max="52" width="9.140625" style="21"/>
    <col min="53" max="16384" width="9.140625" style="14"/>
  </cols>
  <sheetData>
    <row r="1" spans="2:52" ht="6.75" customHeight="1" thickBot="1" x14ac:dyDescent="0.3"/>
    <row r="2" spans="2:52" ht="18.75" x14ac:dyDescent="0.3">
      <c r="B2" s="63"/>
      <c r="C2" s="64" t="s">
        <v>90</v>
      </c>
      <c r="D2" s="65"/>
      <c r="E2" s="66"/>
    </row>
    <row r="3" spans="2:52" ht="131.25" customHeight="1" thickBot="1" x14ac:dyDescent="0.3">
      <c r="B3" s="67"/>
      <c r="C3" s="185" t="s">
        <v>182</v>
      </c>
      <c r="D3" s="185"/>
      <c r="E3" s="76"/>
    </row>
    <row r="4" spans="2:52" ht="26.25" x14ac:dyDescent="0.25">
      <c r="C4" s="286" t="s">
        <v>131</v>
      </c>
      <c r="D4" s="286"/>
      <c r="F4" s="95"/>
    </row>
    <row r="5" spans="2:52" ht="5.25" customHeight="1" thickBot="1" x14ac:dyDescent="0.3">
      <c r="C5" s="95"/>
      <c r="D5" s="95"/>
      <c r="F5" s="95"/>
    </row>
    <row r="6" spans="2:52" s="98" customFormat="1" ht="22.5" customHeight="1" thickBot="1" x14ac:dyDescent="0.4">
      <c r="B6" s="283" t="s">
        <v>64</v>
      </c>
      <c r="C6" s="284"/>
      <c r="D6" s="284"/>
      <c r="E6" s="285"/>
      <c r="F6" s="96"/>
      <c r="G6" s="97"/>
      <c r="H6" s="97"/>
      <c r="I6" s="97"/>
      <c r="J6" s="97"/>
      <c r="K6" s="97"/>
      <c r="L6" s="97"/>
      <c r="M6" s="97"/>
      <c r="N6" s="97"/>
      <c r="O6" s="97"/>
      <c r="P6" s="97"/>
      <c r="Q6" s="97"/>
      <c r="R6" s="97"/>
      <c r="S6" s="97"/>
      <c r="T6" s="97"/>
      <c r="U6" s="97"/>
      <c r="V6" s="97"/>
      <c r="W6" s="97"/>
      <c r="X6" s="97"/>
      <c r="Y6" s="97"/>
      <c r="Z6" s="97"/>
      <c r="AA6" s="97"/>
      <c r="AB6" s="97"/>
      <c r="AC6" s="97"/>
      <c r="AD6" s="97"/>
      <c r="AE6" s="97"/>
      <c r="AF6" s="97"/>
      <c r="AG6" s="97"/>
      <c r="AH6" s="97"/>
      <c r="AI6" s="97"/>
      <c r="AJ6" s="97"/>
      <c r="AK6" s="97"/>
      <c r="AL6" s="97"/>
      <c r="AM6" s="97"/>
      <c r="AN6" s="97"/>
      <c r="AO6" s="97"/>
      <c r="AP6" s="97"/>
      <c r="AQ6" s="97"/>
      <c r="AR6" s="97"/>
      <c r="AS6" s="97"/>
      <c r="AT6" s="97"/>
      <c r="AU6" s="97"/>
      <c r="AV6" s="97"/>
      <c r="AW6" s="97"/>
      <c r="AX6" s="97"/>
      <c r="AY6" s="97"/>
      <c r="AZ6" s="97"/>
    </row>
    <row r="7" spans="2:52" ht="6.75" customHeight="1" x14ac:dyDescent="0.3">
      <c r="B7" s="16"/>
      <c r="C7" s="99"/>
      <c r="D7" s="99"/>
      <c r="E7" s="100"/>
      <c r="F7" s="101"/>
    </row>
    <row r="8" spans="2:52" s="108" customFormat="1" ht="20.25" customHeight="1" x14ac:dyDescent="0.3">
      <c r="B8" s="102"/>
      <c r="C8" s="103" t="s">
        <v>45</v>
      </c>
      <c r="D8" s="104" t="str">
        <f>IF('General Information'!D7="","",'General Information'!D7)</f>
        <v/>
      </c>
      <c r="E8" s="105"/>
      <c r="F8" s="106"/>
      <c r="G8" s="107"/>
      <c r="H8" s="107"/>
      <c r="I8" s="107"/>
      <c r="J8" s="107"/>
      <c r="K8" s="107"/>
      <c r="L8" s="107"/>
      <c r="M8" s="107"/>
      <c r="N8" s="107"/>
      <c r="O8" s="107"/>
      <c r="P8" s="107"/>
      <c r="Q8" s="107"/>
      <c r="R8" s="107"/>
      <c r="S8" s="107"/>
      <c r="T8" s="107"/>
      <c r="U8" s="107"/>
      <c r="V8" s="107"/>
      <c r="W8" s="107"/>
      <c r="X8" s="107"/>
      <c r="Y8" s="107"/>
      <c r="Z8" s="107"/>
      <c r="AA8" s="107"/>
      <c r="AB8" s="107"/>
      <c r="AC8" s="107"/>
      <c r="AD8" s="107"/>
      <c r="AE8" s="107"/>
      <c r="AF8" s="107"/>
      <c r="AG8" s="107"/>
      <c r="AH8" s="107"/>
      <c r="AI8" s="107"/>
      <c r="AJ8" s="107"/>
      <c r="AK8" s="107"/>
      <c r="AL8" s="107"/>
      <c r="AM8" s="107"/>
      <c r="AN8" s="107"/>
      <c r="AO8" s="107"/>
      <c r="AP8" s="107"/>
      <c r="AQ8" s="107"/>
      <c r="AR8" s="107"/>
      <c r="AS8" s="107"/>
      <c r="AT8" s="107"/>
      <c r="AU8" s="107"/>
      <c r="AV8" s="107"/>
      <c r="AW8" s="107"/>
      <c r="AX8" s="107"/>
      <c r="AY8" s="107"/>
      <c r="AZ8" s="107"/>
    </row>
    <row r="9" spans="2:52" s="108" customFormat="1" ht="20.25" customHeight="1" x14ac:dyDescent="0.3">
      <c r="B9" s="102"/>
      <c r="C9" s="103" t="s">
        <v>46</v>
      </c>
      <c r="D9" s="104" t="str">
        <f>IF('General Information'!D8="","",'General Information'!D8)</f>
        <v/>
      </c>
      <c r="E9" s="105"/>
      <c r="F9" s="109"/>
      <c r="G9" s="107"/>
      <c r="H9" s="107"/>
      <c r="I9" s="107"/>
      <c r="J9" s="107"/>
      <c r="K9" s="107"/>
      <c r="L9" s="107"/>
      <c r="M9" s="107"/>
      <c r="N9" s="107"/>
      <c r="O9" s="107"/>
      <c r="P9" s="107"/>
      <c r="Q9" s="107"/>
      <c r="R9" s="107"/>
      <c r="S9" s="107"/>
      <c r="T9" s="107"/>
      <c r="U9" s="107"/>
      <c r="V9" s="107"/>
      <c r="W9" s="107"/>
      <c r="X9" s="107"/>
      <c r="Y9" s="107"/>
      <c r="Z9" s="107"/>
      <c r="AA9" s="107"/>
      <c r="AB9" s="107"/>
      <c r="AC9" s="107"/>
      <c r="AD9" s="107"/>
      <c r="AE9" s="107"/>
      <c r="AF9" s="107"/>
      <c r="AG9" s="107"/>
      <c r="AH9" s="107"/>
      <c r="AI9" s="107"/>
      <c r="AJ9" s="107"/>
      <c r="AK9" s="107"/>
      <c r="AL9" s="107"/>
      <c r="AM9" s="107"/>
      <c r="AN9" s="107"/>
      <c r="AO9" s="107"/>
      <c r="AP9" s="107"/>
      <c r="AQ9" s="107"/>
      <c r="AR9" s="107"/>
      <c r="AS9" s="107"/>
      <c r="AT9" s="107"/>
      <c r="AU9" s="107"/>
      <c r="AV9" s="107"/>
      <c r="AW9" s="107"/>
      <c r="AX9" s="107"/>
      <c r="AY9" s="107"/>
      <c r="AZ9" s="107"/>
    </row>
    <row r="10" spans="2:52" s="108" customFormat="1" ht="20.25" customHeight="1" x14ac:dyDescent="0.3">
      <c r="B10" s="102"/>
      <c r="C10" s="103" t="s">
        <v>47</v>
      </c>
      <c r="D10" s="104" t="str">
        <f>IF('General Information'!D9="","",'General Information'!D9)</f>
        <v/>
      </c>
      <c r="E10" s="105"/>
      <c r="F10" s="109"/>
      <c r="G10" s="107"/>
      <c r="H10" s="107"/>
      <c r="I10" s="107"/>
      <c r="J10" s="107"/>
      <c r="K10" s="107"/>
      <c r="L10" s="107"/>
      <c r="M10" s="107"/>
      <c r="N10" s="107"/>
      <c r="O10" s="107"/>
      <c r="P10" s="107"/>
      <c r="Q10" s="107"/>
      <c r="R10" s="107"/>
      <c r="S10" s="107"/>
      <c r="T10" s="107"/>
      <c r="U10" s="107"/>
      <c r="V10" s="107"/>
      <c r="W10" s="107"/>
      <c r="X10" s="107"/>
      <c r="Y10" s="107"/>
      <c r="Z10" s="107"/>
      <c r="AA10" s="107"/>
      <c r="AB10" s="107"/>
      <c r="AC10" s="107"/>
      <c r="AD10" s="107"/>
      <c r="AE10" s="107"/>
      <c r="AF10" s="107"/>
      <c r="AG10" s="107"/>
      <c r="AH10" s="107"/>
      <c r="AI10" s="107"/>
      <c r="AJ10" s="107"/>
      <c r="AK10" s="107"/>
      <c r="AL10" s="107"/>
      <c r="AM10" s="107"/>
      <c r="AN10" s="107"/>
      <c r="AO10" s="107"/>
      <c r="AP10" s="107"/>
      <c r="AQ10" s="107"/>
      <c r="AR10" s="107"/>
      <c r="AS10" s="107"/>
      <c r="AT10" s="107"/>
      <c r="AU10" s="107"/>
      <c r="AV10" s="107"/>
      <c r="AW10" s="107"/>
      <c r="AX10" s="107"/>
      <c r="AY10" s="107"/>
      <c r="AZ10" s="107"/>
    </row>
    <row r="11" spans="2:52" s="108" customFormat="1" ht="20.25" customHeight="1" x14ac:dyDescent="0.3">
      <c r="B11" s="102"/>
      <c r="C11" s="103" t="s">
        <v>48</v>
      </c>
      <c r="D11" s="104" t="str">
        <f>IF('General Information'!D10="","",'General Information'!D10)</f>
        <v/>
      </c>
      <c r="E11" s="105"/>
      <c r="F11" s="109"/>
      <c r="G11" s="107"/>
      <c r="H11" s="107"/>
      <c r="I11" s="107"/>
      <c r="J11" s="107"/>
      <c r="K11" s="107"/>
      <c r="L11" s="107"/>
      <c r="M11" s="107"/>
      <c r="N11" s="107"/>
      <c r="O11" s="107"/>
      <c r="P11" s="107"/>
      <c r="Q11" s="107"/>
      <c r="R11" s="107"/>
      <c r="S11" s="107"/>
      <c r="T11" s="107"/>
      <c r="U11" s="107"/>
      <c r="V11" s="107"/>
      <c r="W11" s="107"/>
      <c r="X11" s="107"/>
      <c r="Y11" s="107"/>
      <c r="Z11" s="107"/>
      <c r="AA11" s="107"/>
      <c r="AB11" s="107"/>
      <c r="AC11" s="107"/>
      <c r="AD11" s="107"/>
      <c r="AE11" s="107"/>
      <c r="AF11" s="107"/>
      <c r="AG11" s="107"/>
      <c r="AH11" s="107"/>
      <c r="AI11" s="107"/>
      <c r="AJ11" s="107"/>
      <c r="AK11" s="107"/>
      <c r="AL11" s="107"/>
      <c r="AM11" s="107"/>
      <c r="AN11" s="107"/>
      <c r="AO11" s="107"/>
      <c r="AP11" s="107"/>
      <c r="AQ11" s="107"/>
      <c r="AR11" s="107"/>
      <c r="AS11" s="107"/>
      <c r="AT11" s="107"/>
      <c r="AU11" s="107"/>
      <c r="AV11" s="107"/>
      <c r="AW11" s="107"/>
      <c r="AX11" s="107"/>
      <c r="AY11" s="107"/>
      <c r="AZ11" s="107"/>
    </row>
    <row r="12" spans="2:52" ht="7.5" customHeight="1" thickBot="1" x14ac:dyDescent="0.35">
      <c r="B12" s="26"/>
      <c r="C12" s="110"/>
      <c r="D12" s="111"/>
      <c r="E12" s="29"/>
      <c r="F12" s="112"/>
    </row>
    <row r="13" spans="2:52" ht="9" customHeight="1" thickBot="1" x14ac:dyDescent="0.3"/>
    <row r="14" spans="2:52" s="98" customFormat="1" ht="22.5" customHeight="1" thickBot="1" x14ac:dyDescent="0.4">
      <c r="B14" s="283" t="s">
        <v>81</v>
      </c>
      <c r="C14" s="284"/>
      <c r="D14" s="284"/>
      <c r="E14" s="285"/>
      <c r="F14" s="96"/>
      <c r="G14" s="97"/>
      <c r="H14" s="97"/>
      <c r="I14" s="97"/>
      <c r="J14" s="97"/>
      <c r="K14" s="97"/>
      <c r="L14" s="97"/>
      <c r="M14" s="97"/>
      <c r="N14" s="97"/>
      <c r="O14" s="97"/>
      <c r="P14" s="97"/>
      <c r="Q14" s="97"/>
      <c r="R14" s="97"/>
      <c r="S14" s="97"/>
      <c r="T14" s="97"/>
      <c r="U14" s="97"/>
      <c r="V14" s="97"/>
      <c r="W14" s="97"/>
      <c r="X14" s="97"/>
      <c r="Y14" s="97"/>
      <c r="Z14" s="97"/>
      <c r="AA14" s="97"/>
      <c r="AB14" s="97"/>
      <c r="AC14" s="97"/>
      <c r="AD14" s="97"/>
      <c r="AE14" s="97"/>
      <c r="AF14" s="97"/>
      <c r="AG14" s="97"/>
      <c r="AH14" s="97"/>
      <c r="AI14" s="97"/>
      <c r="AJ14" s="97"/>
      <c r="AK14" s="97"/>
      <c r="AL14" s="97"/>
      <c r="AM14" s="97"/>
      <c r="AN14" s="97"/>
      <c r="AO14" s="97"/>
      <c r="AP14" s="97"/>
      <c r="AQ14" s="97"/>
      <c r="AR14" s="97"/>
      <c r="AS14" s="97"/>
      <c r="AT14" s="97"/>
      <c r="AU14" s="97"/>
      <c r="AV14" s="97"/>
      <c r="AW14" s="97"/>
      <c r="AX14" s="97"/>
      <c r="AY14" s="97"/>
      <c r="AZ14" s="97"/>
    </row>
    <row r="15" spans="2:52" ht="6.75" customHeight="1" x14ac:dyDescent="0.3">
      <c r="B15" s="16"/>
      <c r="C15" s="99"/>
      <c r="D15" s="99"/>
      <c r="E15" s="100"/>
      <c r="F15" s="101"/>
    </row>
    <row r="16" spans="2:52" s="108" customFormat="1" ht="20.25" customHeight="1" x14ac:dyDescent="0.3">
      <c r="B16" s="102"/>
      <c r="C16" s="103" t="s">
        <v>186</v>
      </c>
      <c r="D16" s="104" t="str">
        <f>IF('General Information'!D13="","",'General Information'!D13)</f>
        <v/>
      </c>
      <c r="E16" s="105"/>
      <c r="F16" s="109"/>
      <c r="G16" s="107"/>
      <c r="H16" s="107"/>
      <c r="I16" s="107"/>
      <c r="J16" s="107"/>
      <c r="K16" s="107"/>
      <c r="L16" s="107"/>
      <c r="M16" s="107"/>
      <c r="N16" s="107"/>
      <c r="O16" s="107"/>
      <c r="P16" s="107"/>
      <c r="Q16" s="107"/>
      <c r="R16" s="107"/>
      <c r="S16" s="107"/>
      <c r="T16" s="107"/>
      <c r="U16" s="107"/>
      <c r="V16" s="107"/>
      <c r="W16" s="107"/>
      <c r="X16" s="107"/>
      <c r="Y16" s="107"/>
      <c r="Z16" s="107"/>
      <c r="AA16" s="107"/>
      <c r="AB16" s="107"/>
      <c r="AC16" s="107"/>
      <c r="AD16" s="107"/>
      <c r="AE16" s="107"/>
      <c r="AF16" s="107"/>
      <c r="AG16" s="107"/>
      <c r="AH16" s="107"/>
      <c r="AI16" s="107"/>
      <c r="AJ16" s="107"/>
      <c r="AK16" s="107"/>
      <c r="AL16" s="107"/>
      <c r="AM16" s="107"/>
      <c r="AN16" s="107"/>
      <c r="AO16" s="107"/>
      <c r="AP16" s="107"/>
      <c r="AQ16" s="107"/>
      <c r="AR16" s="107"/>
      <c r="AS16" s="107"/>
      <c r="AT16" s="107"/>
      <c r="AU16" s="107"/>
      <c r="AV16" s="107"/>
      <c r="AW16" s="107"/>
      <c r="AX16" s="107"/>
      <c r="AY16" s="107"/>
      <c r="AZ16" s="107"/>
    </row>
    <row r="17" spans="2:52" s="108" customFormat="1" ht="20.25" customHeight="1" x14ac:dyDescent="0.3">
      <c r="B17" s="102"/>
      <c r="C17" s="103" t="s">
        <v>75</v>
      </c>
      <c r="D17" s="104" t="str">
        <f>IF('General Information'!D14="","",'General Information'!D14)</f>
        <v/>
      </c>
      <c r="E17" s="105"/>
      <c r="F17" s="109"/>
      <c r="G17" s="107"/>
      <c r="H17" s="107"/>
      <c r="I17" s="107"/>
      <c r="J17" s="107"/>
      <c r="K17" s="107"/>
      <c r="L17" s="107"/>
      <c r="M17" s="107"/>
      <c r="N17" s="107"/>
      <c r="O17" s="107"/>
      <c r="P17" s="107"/>
      <c r="Q17" s="107"/>
      <c r="R17" s="107"/>
      <c r="S17" s="107"/>
      <c r="T17" s="107"/>
      <c r="U17" s="107"/>
      <c r="V17" s="107"/>
      <c r="W17" s="107"/>
      <c r="X17" s="107"/>
      <c r="Y17" s="107"/>
      <c r="Z17" s="107"/>
      <c r="AA17" s="107"/>
      <c r="AB17" s="107"/>
      <c r="AC17" s="107"/>
      <c r="AD17" s="107"/>
      <c r="AE17" s="107"/>
      <c r="AF17" s="107"/>
      <c r="AG17" s="107"/>
      <c r="AH17" s="107"/>
      <c r="AI17" s="107"/>
      <c r="AJ17" s="107"/>
      <c r="AK17" s="107"/>
      <c r="AL17" s="107"/>
      <c r="AM17" s="107"/>
      <c r="AN17" s="107"/>
      <c r="AO17" s="107"/>
      <c r="AP17" s="107"/>
      <c r="AQ17" s="107"/>
      <c r="AR17" s="107"/>
      <c r="AS17" s="107"/>
      <c r="AT17" s="107"/>
      <c r="AU17" s="107"/>
      <c r="AV17" s="107"/>
      <c r="AW17" s="107"/>
      <c r="AX17" s="107"/>
      <c r="AY17" s="107"/>
      <c r="AZ17" s="107"/>
    </row>
    <row r="18" spans="2:52" s="108" customFormat="1" ht="34.5" x14ac:dyDescent="0.3">
      <c r="B18" s="102"/>
      <c r="C18" s="103" t="s">
        <v>147</v>
      </c>
      <c r="D18" s="142" t="str">
        <f>IF(AND(D31=0,D32=0),"",IF(D33=0,"",(IF(D32&lt;(D31*0.1),"Yes","NO - ADMIN EXCEEDS 10%"))))</f>
        <v/>
      </c>
      <c r="E18" s="105"/>
      <c r="F18" s="109"/>
      <c r="G18" s="107"/>
      <c r="H18" s="107"/>
      <c r="I18" s="107"/>
      <c r="J18" s="107"/>
      <c r="K18" s="107"/>
      <c r="L18" s="107"/>
      <c r="M18" s="107"/>
      <c r="N18" s="107"/>
      <c r="O18" s="107"/>
      <c r="P18" s="107"/>
      <c r="Q18" s="107"/>
      <c r="R18" s="107"/>
      <c r="S18" s="107"/>
      <c r="T18" s="107"/>
      <c r="U18" s="107"/>
      <c r="V18" s="107"/>
      <c r="W18" s="107"/>
      <c r="X18" s="107"/>
      <c r="Y18" s="107"/>
      <c r="Z18" s="107"/>
      <c r="AA18" s="107"/>
      <c r="AB18" s="107"/>
      <c r="AC18" s="107"/>
      <c r="AD18" s="107"/>
      <c r="AE18" s="107"/>
      <c r="AF18" s="107"/>
      <c r="AG18" s="107"/>
      <c r="AH18" s="107"/>
      <c r="AI18" s="107"/>
      <c r="AJ18" s="107"/>
      <c r="AK18" s="107"/>
      <c r="AL18" s="107"/>
      <c r="AM18" s="107"/>
      <c r="AN18" s="107"/>
      <c r="AO18" s="107"/>
      <c r="AP18" s="107"/>
      <c r="AQ18" s="107"/>
      <c r="AR18" s="107"/>
      <c r="AS18" s="107"/>
      <c r="AT18" s="107"/>
      <c r="AU18" s="107"/>
      <c r="AV18" s="107"/>
      <c r="AW18" s="107"/>
      <c r="AX18" s="107"/>
      <c r="AY18" s="107"/>
      <c r="AZ18" s="107"/>
    </row>
    <row r="19" spans="2:52" ht="7.5" customHeight="1" thickBot="1" x14ac:dyDescent="0.35">
      <c r="B19" s="26"/>
      <c r="C19" s="110"/>
      <c r="D19" s="111"/>
      <c r="E19" s="29"/>
      <c r="F19" s="112"/>
    </row>
    <row r="20" spans="2:52" ht="9" customHeight="1" thickBot="1" x14ac:dyDescent="0.3"/>
    <row r="21" spans="2:52" ht="24" customHeight="1" thickBot="1" x14ac:dyDescent="0.3">
      <c r="B21" s="283" t="s">
        <v>65</v>
      </c>
      <c r="C21" s="284"/>
      <c r="D21" s="284"/>
      <c r="E21" s="285"/>
    </row>
    <row r="22" spans="2:52" ht="6" customHeight="1" x14ac:dyDescent="0.35">
      <c r="B22" s="16"/>
      <c r="C22" s="113"/>
      <c r="E22" s="18"/>
    </row>
    <row r="23" spans="2:52" ht="34.5" x14ac:dyDescent="0.25">
      <c r="B23" s="16"/>
      <c r="C23" s="114" t="s">
        <v>36</v>
      </c>
      <c r="D23" s="81" t="s">
        <v>37</v>
      </c>
      <c r="E23" s="18"/>
    </row>
    <row r="24" spans="2:52" ht="15.75" x14ac:dyDescent="0.25">
      <c r="B24" s="16"/>
      <c r="C24" s="115" t="s">
        <v>51</v>
      </c>
      <c r="D24" s="116">
        <f>Leasing!F11</f>
        <v>0</v>
      </c>
      <c r="E24" s="18"/>
    </row>
    <row r="25" spans="2:52" ht="15.75" x14ac:dyDescent="0.25">
      <c r="B25" s="16"/>
      <c r="C25" s="115" t="s">
        <v>50</v>
      </c>
      <c r="D25" s="116">
        <f>Leasing!K81</f>
        <v>0</v>
      </c>
      <c r="E25" s="18"/>
    </row>
    <row r="26" spans="2:52" ht="16.5" thickBot="1" x14ac:dyDescent="0.3">
      <c r="B26" s="16"/>
      <c r="C26" s="115" t="s">
        <v>38</v>
      </c>
      <c r="D26" s="116">
        <f>'Rental Assistance'!K41</f>
        <v>0</v>
      </c>
      <c r="E26" s="18"/>
    </row>
    <row r="27" spans="2:52" ht="15.75" x14ac:dyDescent="0.25">
      <c r="B27" s="16"/>
      <c r="C27" s="115" t="s">
        <v>40</v>
      </c>
      <c r="D27" s="116">
        <f>Operating!E23</f>
        <v>0</v>
      </c>
      <c r="E27" s="18"/>
    </row>
    <row r="28" spans="2:52" ht="15.75" x14ac:dyDescent="0.25">
      <c r="B28" s="16"/>
      <c r="C28" s="115" t="s">
        <v>39</v>
      </c>
      <c r="D28" s="116">
        <f>'Supportive Services'!E28</f>
        <v>0</v>
      </c>
      <c r="E28" s="18"/>
    </row>
    <row r="29" spans="2:52" ht="15.75" x14ac:dyDescent="0.25">
      <c r="B29" s="16"/>
      <c r="C29" s="115" t="s">
        <v>98</v>
      </c>
      <c r="D29" s="116" cm="1">
        <f t="array" ref="D29:F29">'VAWA Costs'!E36:G36</f>
        <v>0</v>
      </c>
      <c r="E29" s="18">
        <v>0</v>
      </c>
      <c r="F29" s="14">
        <v>0</v>
      </c>
    </row>
    <row r="30" spans="2:52" ht="15.75" x14ac:dyDescent="0.25">
      <c r="B30" s="16"/>
      <c r="C30" s="115" t="s">
        <v>132</v>
      </c>
      <c r="D30" s="116">
        <f>'Rural Costs'!E18</f>
        <v>0</v>
      </c>
      <c r="E30" s="18"/>
    </row>
    <row r="31" spans="2:52" ht="31.5" x14ac:dyDescent="0.25">
      <c r="B31" s="16"/>
      <c r="C31" s="118" t="s">
        <v>71</v>
      </c>
      <c r="D31" s="119">
        <f>SUM(D24:D30)</f>
        <v>0</v>
      </c>
      <c r="E31" s="18"/>
    </row>
    <row r="32" spans="2:52" ht="15.75" x14ac:dyDescent="0.25">
      <c r="B32" s="16"/>
      <c r="C32" s="115" t="s">
        <v>41</v>
      </c>
      <c r="D32" s="116">
        <f>'Admin &amp; Match'!F10</f>
        <v>0</v>
      </c>
      <c r="E32" s="18"/>
    </row>
    <row r="33" spans="2:5" ht="47.25" x14ac:dyDescent="0.25">
      <c r="B33" s="16"/>
      <c r="C33" s="117" t="s">
        <v>72</v>
      </c>
      <c r="D33" s="121">
        <f>D31+D32</f>
        <v>0</v>
      </c>
      <c r="E33" s="18"/>
    </row>
    <row r="34" spans="2:5" ht="9.75" customHeight="1" thickBot="1" x14ac:dyDescent="0.3">
      <c r="B34" s="26"/>
      <c r="C34" s="28"/>
      <c r="D34" s="28"/>
      <c r="E34" s="29"/>
    </row>
    <row r="35" spans="2:5" ht="6.75" customHeight="1" x14ac:dyDescent="0.25"/>
    <row r="36" spans="2:5" s="21" customFormat="1" x14ac:dyDescent="0.25"/>
    <row r="37" spans="2:5" s="21" customFormat="1" x14ac:dyDescent="0.25"/>
    <row r="38" spans="2:5" s="21" customFormat="1" x14ac:dyDescent="0.25"/>
    <row r="39" spans="2:5" s="21" customFormat="1" x14ac:dyDescent="0.25"/>
    <row r="40" spans="2:5" s="21" customFormat="1" x14ac:dyDescent="0.25"/>
    <row r="41" spans="2:5" s="21" customFormat="1" x14ac:dyDescent="0.25"/>
    <row r="42" spans="2:5" s="21" customFormat="1" x14ac:dyDescent="0.25"/>
    <row r="43" spans="2:5" s="21" customFormat="1" x14ac:dyDescent="0.25"/>
    <row r="44" spans="2:5" s="21" customFormat="1" x14ac:dyDescent="0.25"/>
    <row r="45" spans="2:5" s="21" customFormat="1" x14ac:dyDescent="0.25"/>
    <row r="46" spans="2:5" s="21" customFormat="1" x14ac:dyDescent="0.25"/>
    <row r="47" spans="2:5" s="21" customFormat="1" x14ac:dyDescent="0.25"/>
    <row r="48" spans="2:5"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row r="374" s="21" customFormat="1" x14ac:dyDescent="0.25"/>
    <row r="375" s="21" customFormat="1" x14ac:dyDescent="0.25"/>
    <row r="376" s="21" customFormat="1" x14ac:dyDescent="0.25"/>
    <row r="377" s="21" customFormat="1" x14ac:dyDescent="0.25"/>
    <row r="378" s="21" customFormat="1" x14ac:dyDescent="0.25"/>
    <row r="379" s="21" customFormat="1" x14ac:dyDescent="0.25"/>
    <row r="380" s="21" customFormat="1" x14ac:dyDescent="0.25"/>
    <row r="381" s="21" customFormat="1" x14ac:dyDescent="0.25"/>
    <row r="382" s="21" customFormat="1" x14ac:dyDescent="0.25"/>
    <row r="383" s="21" customFormat="1" x14ac:dyDescent="0.25"/>
    <row r="384" s="21" customFormat="1" x14ac:dyDescent="0.25"/>
    <row r="385" s="21" customFormat="1" x14ac:dyDescent="0.25"/>
    <row r="386" s="21" customFormat="1" x14ac:dyDescent="0.25"/>
    <row r="387" s="21" customFormat="1" x14ac:dyDescent="0.25"/>
    <row r="388" s="21" customFormat="1" x14ac:dyDescent="0.25"/>
    <row r="389" s="21" customFormat="1" x14ac:dyDescent="0.25"/>
    <row r="390" s="21" customFormat="1" x14ac:dyDescent="0.25"/>
    <row r="391" s="21" customFormat="1" x14ac:dyDescent="0.25"/>
    <row r="392" s="21" customFormat="1" x14ac:dyDescent="0.25"/>
    <row r="393" s="21" customFormat="1" x14ac:dyDescent="0.25"/>
    <row r="394" s="21" customFormat="1" x14ac:dyDescent="0.25"/>
    <row r="395" s="21" customFormat="1" x14ac:dyDescent="0.25"/>
    <row r="396" s="21" customFormat="1" x14ac:dyDescent="0.25"/>
    <row r="397" s="21" customFormat="1" x14ac:dyDescent="0.25"/>
    <row r="398" s="21" customFormat="1" x14ac:dyDescent="0.25"/>
    <row r="399" s="21" customFormat="1" x14ac:dyDescent="0.25"/>
    <row r="400" s="21" customFormat="1" x14ac:dyDescent="0.25"/>
    <row r="401" s="21" customFormat="1" x14ac:dyDescent="0.25"/>
    <row r="402" s="21" customFormat="1" x14ac:dyDescent="0.25"/>
    <row r="403" s="21" customFormat="1" x14ac:dyDescent="0.25"/>
    <row r="404" s="21" customFormat="1" x14ac:dyDescent="0.25"/>
    <row r="405" s="21" customFormat="1" x14ac:dyDescent="0.25"/>
    <row r="406" s="21" customFormat="1" x14ac:dyDescent="0.25"/>
    <row r="407" s="21" customFormat="1" x14ac:dyDescent="0.25"/>
    <row r="408" s="21" customFormat="1" x14ac:dyDescent="0.25"/>
  </sheetData>
  <sheetProtection sheet="1" formatRows="0" selectLockedCells="1"/>
  <mergeCells count="5">
    <mergeCell ref="C3:D3"/>
    <mergeCell ref="B6:E6"/>
    <mergeCell ref="B21:E21"/>
    <mergeCell ref="C4:D4"/>
    <mergeCell ref="B14:E14"/>
  </mergeCells>
  <pageMargins left="0.7" right="0.7" top="0.75" bottom="0.75" header="0.3" footer="0.3"/>
  <pageSetup scale="93" fitToHeight="0" orientation="portrait" r:id="rId1"/>
  <headerFooter>
    <oddHeader>&amp;R&amp;"-,Bold Italic"&amp;A</oddHeader>
    <oddFooter>&amp;L&amp;9&amp;F&amp;R&amp;"-,Bold Italic"Page &amp;P of &amp;N</oddFooter>
  </headerFooter>
  <ignoredErrors>
    <ignoredError sqref="D33"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603C79-C438-447C-AFE0-7DA919F4E6D7}">
  <sheetPr codeName="Sheet8">
    <pageSetUpPr fitToPage="1"/>
  </sheetPr>
  <dimension ref="B1:BA259"/>
  <sheetViews>
    <sheetView workbookViewId="0">
      <selection activeCell="I15" sqref="I15"/>
    </sheetView>
  </sheetViews>
  <sheetFormatPr defaultRowHeight="15" x14ac:dyDescent="0.25"/>
  <cols>
    <col min="1" max="2" width="1.7109375" style="14" customWidth="1"/>
    <col min="3" max="3" width="24.28515625" style="14" customWidth="1"/>
    <col min="4" max="4" width="12.42578125" style="14" customWidth="1"/>
    <col min="5" max="9" width="15" style="14" customWidth="1"/>
    <col min="10" max="11" width="2.28515625" style="14" customWidth="1"/>
    <col min="12" max="53" width="9.140625" style="21"/>
    <col min="54" max="16384" width="9.140625" style="14"/>
  </cols>
  <sheetData>
    <row r="1" spans="2:53" ht="33.75" customHeight="1" thickBot="1" x14ac:dyDescent="0.3">
      <c r="C1" s="253" t="s">
        <v>193</v>
      </c>
      <c r="D1" s="253"/>
      <c r="E1" s="253"/>
      <c r="F1" s="253"/>
      <c r="G1" s="253"/>
      <c r="H1" s="253"/>
      <c r="I1" s="253"/>
    </row>
    <row r="2" spans="2:53" ht="48.75" customHeight="1" x14ac:dyDescent="0.25">
      <c r="B2" s="122"/>
      <c r="C2" s="207" t="s">
        <v>86</v>
      </c>
      <c r="D2" s="207"/>
      <c r="E2" s="207"/>
      <c r="F2" s="207"/>
      <c r="G2" s="207"/>
      <c r="H2" s="207"/>
      <c r="I2" s="207"/>
      <c r="J2" s="123"/>
    </row>
    <row r="3" spans="2:53" ht="15.75" x14ac:dyDescent="0.25">
      <c r="B3" s="16"/>
      <c r="C3" s="287"/>
      <c r="D3" s="287"/>
      <c r="E3" s="287"/>
      <c r="F3" s="287"/>
      <c r="G3" s="287"/>
      <c r="H3" s="287"/>
      <c r="I3" s="287"/>
      <c r="J3" s="18"/>
    </row>
    <row r="4" spans="2:53" s="128" customFormat="1" ht="34.5" customHeight="1" thickBot="1" x14ac:dyDescent="0.3">
      <c r="B4" s="124"/>
      <c r="C4" s="125" t="s">
        <v>31</v>
      </c>
      <c r="D4" s="126" t="s">
        <v>55</v>
      </c>
      <c r="E4" s="126" t="s">
        <v>56</v>
      </c>
      <c r="F4" s="126" t="s">
        <v>32</v>
      </c>
      <c r="G4" s="126" t="s">
        <v>33</v>
      </c>
      <c r="H4" s="126" t="s">
        <v>34</v>
      </c>
      <c r="I4" s="126" t="s">
        <v>35</v>
      </c>
      <c r="J4" s="127"/>
      <c r="L4" s="44"/>
      <c r="M4" s="44"/>
      <c r="N4" s="44"/>
      <c r="O4" s="44"/>
      <c r="P4" s="44"/>
      <c r="Q4" s="44"/>
      <c r="R4" s="44"/>
      <c r="S4" s="44"/>
      <c r="T4" s="44"/>
      <c r="U4" s="44"/>
      <c r="V4" s="44"/>
      <c r="W4" s="44"/>
      <c r="X4" s="44"/>
      <c r="Y4" s="44"/>
      <c r="Z4" s="44"/>
      <c r="AA4" s="44"/>
      <c r="AB4" s="44"/>
      <c r="AC4" s="44"/>
      <c r="AD4" s="44"/>
      <c r="AE4" s="44"/>
      <c r="AF4" s="44"/>
      <c r="AG4" s="44"/>
      <c r="AH4" s="44"/>
      <c r="AI4" s="44"/>
      <c r="AJ4" s="44"/>
      <c r="AK4" s="44"/>
      <c r="AL4" s="44"/>
      <c r="AM4" s="44"/>
      <c r="AN4" s="44"/>
      <c r="AO4" s="44"/>
      <c r="AP4" s="44"/>
      <c r="AQ4" s="44"/>
      <c r="AR4" s="44"/>
      <c r="AS4" s="44"/>
      <c r="AT4" s="44"/>
      <c r="AU4" s="44"/>
      <c r="AV4" s="44"/>
      <c r="AW4" s="44"/>
      <c r="AX4" s="44"/>
      <c r="AY4" s="44"/>
      <c r="AZ4" s="44"/>
      <c r="BA4" s="44"/>
    </row>
    <row r="5" spans="2:53" ht="15.75" thickBot="1" x14ac:dyDescent="0.3">
      <c r="B5" s="16"/>
      <c r="C5" s="131" t="s">
        <v>148</v>
      </c>
      <c r="D5" s="133">
        <f>E5*0.75</f>
        <v>525</v>
      </c>
      <c r="E5" s="133">
        <v>700</v>
      </c>
      <c r="F5" s="133">
        <v>778</v>
      </c>
      <c r="G5" s="133">
        <v>1021</v>
      </c>
      <c r="H5" s="133">
        <v>1298</v>
      </c>
      <c r="I5" s="133">
        <v>1493</v>
      </c>
      <c r="J5" s="134"/>
    </row>
    <row r="6" spans="2:53" ht="15.75" thickBot="1" x14ac:dyDescent="0.3">
      <c r="B6" s="16"/>
      <c r="C6" s="132" t="s">
        <v>149</v>
      </c>
      <c r="D6" s="133">
        <f t="shared" ref="D6:D24" si="0">E6*0.75</f>
        <v>748.5</v>
      </c>
      <c r="E6" s="133">
        <v>998</v>
      </c>
      <c r="F6" s="133">
        <v>1068</v>
      </c>
      <c r="G6" s="133">
        <v>1280</v>
      </c>
      <c r="H6" s="133">
        <v>1632</v>
      </c>
      <c r="I6" s="133">
        <v>1759</v>
      </c>
      <c r="J6" s="18"/>
    </row>
    <row r="7" spans="2:53" ht="15.75" thickBot="1" x14ac:dyDescent="0.3">
      <c r="B7" s="16"/>
      <c r="C7" s="131" t="s">
        <v>150</v>
      </c>
      <c r="D7" s="133">
        <f t="shared" si="0"/>
        <v>498</v>
      </c>
      <c r="E7" s="133">
        <v>664</v>
      </c>
      <c r="F7" s="133">
        <v>692</v>
      </c>
      <c r="G7" s="133">
        <v>908</v>
      </c>
      <c r="H7" s="133">
        <v>1094</v>
      </c>
      <c r="I7" s="133">
        <v>1336</v>
      </c>
      <c r="J7" s="18"/>
    </row>
    <row r="8" spans="2:53" ht="15.75" thickBot="1" x14ac:dyDescent="0.3">
      <c r="B8" s="16"/>
      <c r="C8" s="132" t="s">
        <v>151</v>
      </c>
      <c r="D8" s="133">
        <f t="shared" si="0"/>
        <v>549.75</v>
      </c>
      <c r="E8" s="133">
        <v>733</v>
      </c>
      <c r="F8" s="133">
        <v>738</v>
      </c>
      <c r="G8" s="133">
        <v>915</v>
      </c>
      <c r="H8" s="133">
        <v>1118</v>
      </c>
      <c r="I8" s="133">
        <v>1537</v>
      </c>
      <c r="J8" s="134"/>
    </row>
    <row r="9" spans="2:53" ht="15.75" thickBot="1" x14ac:dyDescent="0.3">
      <c r="B9" s="16"/>
      <c r="C9" s="132" t="s">
        <v>152</v>
      </c>
      <c r="D9" s="133">
        <f t="shared" si="0"/>
        <v>510.75</v>
      </c>
      <c r="E9" s="133">
        <v>681</v>
      </c>
      <c r="F9" s="133">
        <v>729</v>
      </c>
      <c r="G9" s="133">
        <v>908</v>
      </c>
      <c r="H9" s="133">
        <v>1246</v>
      </c>
      <c r="I9" s="133">
        <v>1252</v>
      </c>
      <c r="J9" s="18"/>
    </row>
    <row r="10" spans="2:53" ht="15.75" thickBot="1" x14ac:dyDescent="0.3">
      <c r="B10" s="16"/>
      <c r="C10" s="131" t="s">
        <v>153</v>
      </c>
      <c r="D10" s="133">
        <f t="shared" si="0"/>
        <v>520.5</v>
      </c>
      <c r="E10" s="133">
        <v>694</v>
      </c>
      <c r="F10" s="133">
        <v>713</v>
      </c>
      <c r="G10" s="133">
        <v>908</v>
      </c>
      <c r="H10" s="133">
        <v>1184</v>
      </c>
      <c r="I10" s="133">
        <v>1357</v>
      </c>
      <c r="J10" s="18"/>
    </row>
    <row r="11" spans="2:53" ht="15.75" thickBot="1" x14ac:dyDescent="0.3">
      <c r="B11" s="16"/>
      <c r="C11" s="132" t="s">
        <v>154</v>
      </c>
      <c r="D11" s="133">
        <f t="shared" si="0"/>
        <v>498</v>
      </c>
      <c r="E11" s="133">
        <v>664</v>
      </c>
      <c r="F11" s="133">
        <v>800</v>
      </c>
      <c r="G11" s="133">
        <v>908</v>
      </c>
      <c r="H11" s="133">
        <v>1224</v>
      </c>
      <c r="I11" s="133">
        <v>1229</v>
      </c>
      <c r="J11" s="18"/>
    </row>
    <row r="12" spans="2:53" ht="15.75" thickBot="1" x14ac:dyDescent="0.3">
      <c r="B12" s="16"/>
      <c r="C12" s="132" t="s">
        <v>155</v>
      </c>
      <c r="D12" s="133">
        <f t="shared" si="0"/>
        <v>748.5</v>
      </c>
      <c r="E12" s="133">
        <v>998</v>
      </c>
      <c r="F12" s="133">
        <v>1068</v>
      </c>
      <c r="G12" s="133">
        <v>1280</v>
      </c>
      <c r="H12" s="133">
        <v>1632</v>
      </c>
      <c r="I12" s="133">
        <v>1759</v>
      </c>
      <c r="J12" s="18"/>
    </row>
    <row r="13" spans="2:53" ht="15.75" thickBot="1" x14ac:dyDescent="0.3">
      <c r="B13" s="16"/>
      <c r="C13" s="132" t="s">
        <v>156</v>
      </c>
      <c r="D13" s="133">
        <f t="shared" si="0"/>
        <v>498</v>
      </c>
      <c r="E13" s="133">
        <v>664</v>
      </c>
      <c r="F13" s="133">
        <v>820</v>
      </c>
      <c r="G13" s="133">
        <v>908</v>
      </c>
      <c r="H13" s="133">
        <v>1159</v>
      </c>
      <c r="I13" s="133">
        <v>1336</v>
      </c>
      <c r="J13" s="18"/>
    </row>
    <row r="14" spans="2:53" ht="15.75" thickBot="1" x14ac:dyDescent="0.3">
      <c r="B14" s="16"/>
      <c r="C14" s="131" t="s">
        <v>157</v>
      </c>
      <c r="D14" s="133">
        <f t="shared" si="0"/>
        <v>551.25</v>
      </c>
      <c r="E14" s="133">
        <v>735</v>
      </c>
      <c r="F14" s="133">
        <v>740</v>
      </c>
      <c r="G14" s="133">
        <v>971</v>
      </c>
      <c r="H14" s="133">
        <v>1170</v>
      </c>
      <c r="I14" s="133">
        <v>1311</v>
      </c>
      <c r="J14" s="18"/>
    </row>
    <row r="15" spans="2:53" ht="15.75" thickBot="1" x14ac:dyDescent="0.3">
      <c r="B15" s="16"/>
      <c r="C15" s="132" t="s">
        <v>158</v>
      </c>
      <c r="D15" s="133">
        <f t="shared" si="0"/>
        <v>540</v>
      </c>
      <c r="E15" s="133">
        <v>720</v>
      </c>
      <c r="F15" s="133">
        <v>799</v>
      </c>
      <c r="G15" s="133">
        <v>908</v>
      </c>
      <c r="H15" s="133">
        <v>1228</v>
      </c>
      <c r="I15" s="133">
        <v>1391</v>
      </c>
      <c r="J15" s="18"/>
    </row>
    <row r="16" spans="2:53" ht="15.75" thickBot="1" x14ac:dyDescent="0.3">
      <c r="B16" s="16"/>
      <c r="C16" s="132" t="s">
        <v>159</v>
      </c>
      <c r="D16" s="133">
        <f t="shared" si="0"/>
        <v>467.25</v>
      </c>
      <c r="E16" s="133">
        <v>623</v>
      </c>
      <c r="F16" s="133">
        <v>715</v>
      </c>
      <c r="G16" s="133">
        <v>909</v>
      </c>
      <c r="H16" s="133">
        <v>1119</v>
      </c>
      <c r="I16" s="133">
        <v>1251</v>
      </c>
      <c r="J16" s="18"/>
    </row>
    <row r="17" spans="2:10" ht="15.75" thickBot="1" x14ac:dyDescent="0.3">
      <c r="B17" s="16"/>
      <c r="C17" s="132" t="s">
        <v>160</v>
      </c>
      <c r="D17" s="133">
        <f t="shared" si="0"/>
        <v>491.25</v>
      </c>
      <c r="E17" s="133">
        <v>655</v>
      </c>
      <c r="F17" s="133">
        <v>728</v>
      </c>
      <c r="G17" s="133">
        <v>955</v>
      </c>
      <c r="H17" s="133">
        <v>1338</v>
      </c>
      <c r="I17" s="133">
        <v>1520</v>
      </c>
      <c r="J17" s="18"/>
    </row>
    <row r="18" spans="2:10" ht="15.75" thickBot="1" x14ac:dyDescent="0.3">
      <c r="B18" s="16"/>
      <c r="C18" s="131" t="s">
        <v>161</v>
      </c>
      <c r="D18" s="133">
        <f t="shared" si="0"/>
        <v>498</v>
      </c>
      <c r="E18" s="133">
        <v>664</v>
      </c>
      <c r="F18" s="133">
        <v>739</v>
      </c>
      <c r="G18" s="133">
        <v>908</v>
      </c>
      <c r="H18" s="133">
        <v>1144</v>
      </c>
      <c r="I18" s="133">
        <v>1320</v>
      </c>
      <c r="J18" s="134"/>
    </row>
    <row r="19" spans="2:10" ht="15.75" thickBot="1" x14ac:dyDescent="0.3">
      <c r="B19" s="16"/>
      <c r="C19" s="132" t="s">
        <v>162</v>
      </c>
      <c r="D19" s="133">
        <f t="shared" si="0"/>
        <v>537</v>
      </c>
      <c r="E19" s="133">
        <v>716</v>
      </c>
      <c r="F19" s="133">
        <v>721</v>
      </c>
      <c r="G19" s="133">
        <v>908</v>
      </c>
      <c r="H19" s="133">
        <v>1257</v>
      </c>
      <c r="I19" s="133">
        <v>1374</v>
      </c>
      <c r="J19" s="134"/>
    </row>
    <row r="20" spans="2:10" ht="15.75" thickBot="1" x14ac:dyDescent="0.3">
      <c r="B20" s="16"/>
      <c r="C20" s="132" t="s">
        <v>163</v>
      </c>
      <c r="D20" s="133">
        <f t="shared" si="0"/>
        <v>498</v>
      </c>
      <c r="E20" s="133">
        <v>664</v>
      </c>
      <c r="F20" s="133">
        <v>692</v>
      </c>
      <c r="G20" s="133">
        <v>908</v>
      </c>
      <c r="H20" s="133">
        <v>1136</v>
      </c>
      <c r="I20" s="133">
        <v>1282</v>
      </c>
      <c r="J20" s="18"/>
    </row>
    <row r="21" spans="2:10" ht="15.75" thickBot="1" x14ac:dyDescent="0.3">
      <c r="B21" s="16"/>
      <c r="C21" s="132" t="s">
        <v>164</v>
      </c>
      <c r="D21" s="133">
        <f t="shared" si="0"/>
        <v>467.25</v>
      </c>
      <c r="E21" s="133">
        <v>623</v>
      </c>
      <c r="F21" s="133">
        <v>692</v>
      </c>
      <c r="G21" s="133">
        <v>908</v>
      </c>
      <c r="H21" s="133">
        <v>1132</v>
      </c>
      <c r="I21" s="133">
        <v>1305</v>
      </c>
      <c r="J21" s="18"/>
    </row>
    <row r="22" spans="2:10" ht="15.75" thickBot="1" x14ac:dyDescent="0.3">
      <c r="B22" s="16"/>
      <c r="C22" s="132" t="s">
        <v>165</v>
      </c>
      <c r="D22" s="133">
        <f t="shared" si="0"/>
        <v>561</v>
      </c>
      <c r="E22" s="133">
        <v>748</v>
      </c>
      <c r="F22" s="133">
        <v>752</v>
      </c>
      <c r="G22" s="133">
        <v>908</v>
      </c>
      <c r="H22" s="133">
        <v>1191</v>
      </c>
      <c r="I22" s="133">
        <v>1321</v>
      </c>
      <c r="J22" s="18"/>
    </row>
    <row r="23" spans="2:10" ht="15.75" thickBot="1" x14ac:dyDescent="0.3">
      <c r="B23" s="16"/>
      <c r="C23" s="132" t="s">
        <v>166</v>
      </c>
      <c r="D23" s="133">
        <f t="shared" si="0"/>
        <v>748.5</v>
      </c>
      <c r="E23" s="133">
        <v>998</v>
      </c>
      <c r="F23" s="133">
        <v>1068</v>
      </c>
      <c r="G23" s="133">
        <v>1280</v>
      </c>
      <c r="H23" s="133">
        <v>1632</v>
      </c>
      <c r="I23" s="133">
        <v>1759</v>
      </c>
      <c r="J23" s="18"/>
    </row>
    <row r="24" spans="2:10" ht="15.75" thickBot="1" x14ac:dyDescent="0.3">
      <c r="B24" s="16"/>
      <c r="C24" s="132" t="s">
        <v>167</v>
      </c>
      <c r="D24" s="133">
        <f t="shared" si="0"/>
        <v>748.5</v>
      </c>
      <c r="E24" s="133">
        <v>998</v>
      </c>
      <c r="F24" s="133">
        <v>1068</v>
      </c>
      <c r="G24" s="133">
        <v>1280</v>
      </c>
      <c r="H24" s="133">
        <v>1632</v>
      </c>
      <c r="I24" s="133">
        <v>1759</v>
      </c>
      <c r="J24" s="18"/>
    </row>
    <row r="25" spans="2:10" ht="47.25" customHeight="1" thickBot="1" x14ac:dyDescent="0.3">
      <c r="B25" s="26"/>
      <c r="C25" s="289" t="s">
        <v>194</v>
      </c>
      <c r="D25" s="289"/>
      <c r="E25" s="289"/>
      <c r="F25" s="289"/>
      <c r="G25" s="289"/>
      <c r="H25" s="289"/>
      <c r="I25" s="289"/>
      <c r="J25" s="29"/>
    </row>
    <row r="27" spans="2:10" s="21" customFormat="1" x14ac:dyDescent="0.25"/>
    <row r="28" spans="2:10" s="21" customFormat="1" x14ac:dyDescent="0.25"/>
    <row r="29" spans="2:10" s="21" customFormat="1" x14ac:dyDescent="0.25"/>
    <row r="30" spans="2:10" s="21" customFormat="1" x14ac:dyDescent="0.25"/>
    <row r="31" spans="2:10" s="21" customFormat="1" x14ac:dyDescent="0.25"/>
    <row r="32" spans="2:10"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sheetData>
  <sheetProtection sheet="1" formatRows="0" selectLockedCells="1"/>
  <mergeCells count="4">
    <mergeCell ref="C1:I1"/>
    <mergeCell ref="C3:I3"/>
    <mergeCell ref="C2:I2"/>
    <mergeCell ref="C25:I25"/>
  </mergeCells>
  <phoneticPr fontId="2" type="noConversion"/>
  <hyperlinks>
    <hyperlink ref="C6" r:id="rId1" display="https://www.huduser.gov/portal/datasets/fmr/fmrs/FY2017_code/2017summary.odn?fips=4200999999&amp;year=2017&amp;selection_type=county&amp;fmrtype=Final" xr:uid="{11AC9397-0BC0-474A-8A57-0DF88D7F1C4C}"/>
    <hyperlink ref="C8" r:id="rId2" display="https://www.huduser.gov/portal/datasets/fmr/fmrs/FY2017_code/2017summary.odn?fips=4201599999&amp;year=2017&amp;selection_type=county&amp;fmrtype=Final" xr:uid="{78D65467-0F28-4170-8AB0-46DCD62E9FFA}"/>
    <hyperlink ref="C9" r:id="rId3" display="https://www.huduser.gov/portal/datasets/fmr/fmrs/FY2017_code/2017summary.odn?fips=4202199999&amp;year=2017&amp;selection_type=county&amp;fmrtype=Final" xr:uid="{EA21E68F-5471-4BB8-B1E7-2463249881A2}"/>
    <hyperlink ref="C11" r:id="rId4" display="https://www.huduser.gov/portal/datasets/fmr/fmrs/FY2017_code/2017summary.odn?fips=4202799999&amp;year=2017&amp;selection_type=county&amp;fmrtype=Final" xr:uid="{ABE138D9-264D-4151-BEB6-3ED797491C26}"/>
    <hyperlink ref="C12" r:id="rId5" display="https://www.huduser.gov/portal/datasets/fmr/fmrs/FY2017_code/2017summary.odn?fips=4203599999&amp;year=2017&amp;selection_type=county&amp;fmrtype=Final" xr:uid="{EC10FCAD-9CF8-48B9-90BE-4942AE4B6237}"/>
    <hyperlink ref="C13" r:id="rId6" display="https://www.huduser.gov/portal/datasets/fmr/fmrs/FY2017_code/2017summary.odn?fips=4203799999&amp;year=2017&amp;selection_type=county&amp;fmrtype=Final" xr:uid="{9AF72307-7CBA-4F5F-9A38-E7B302468BEA}"/>
    <hyperlink ref="C15" r:id="rId7" display="https://www.huduser.gov/portal/datasets/fmr/fmrs/FY2017_code/2017summary.odn?fips=4205599999&amp;year=2017&amp;selection_type=county&amp;fmrtype=Final" xr:uid="{83BFD4DC-9D53-436C-A6B7-EF0F7F794F23}"/>
    <hyperlink ref="C16" r:id="rId8" display="https://www.huduser.gov/portal/datasets/fmr/fmrs/FY2017_code/2017summary.odn?fips=4205799999&amp;year=2017&amp;selection_type=county&amp;fmrtype=Final" xr:uid="{4D3859E2-5C29-4085-A460-299BAB1AD871}"/>
    <hyperlink ref="C17" r:id="rId9" display="https://www.huduser.gov/portal/datasets/fmr/fmrs/FY2017_code/2017summary.odn?fips=4206199999&amp;year=2017&amp;selection_type=county&amp;fmrtype=Final" xr:uid="{34E09E1F-67C6-4926-8978-3E06EE1BD118}"/>
    <hyperlink ref="C19" r:id="rId10" display="https://www.huduser.gov/portal/datasets/fmr/fmrs/FY2017_code/2017summary.odn?fips=4207599999&amp;year=2017&amp;selection_type=county&amp;fmrtype=Final" xr:uid="{6E947318-97B4-4A48-A9DE-11EB13E6B2C8}"/>
    <hyperlink ref="C20" r:id="rId11" display="https://www.huduser.gov/portal/datasets/fmr/fmrs/FY2017_code/2017summary.odn?fips=4207799999&amp;year=2017&amp;selection_type=county&amp;fmrtype=Final" xr:uid="{AD23F11B-E75A-487E-B619-57EFC44ADFE6}"/>
    <hyperlink ref="C21" r:id="rId12" display="https://www.huduser.gov/portal/datasets/fmr/fmrs/FY2017_code/2017summary.odn?fips=4208199999&amp;year=2017&amp;selection_type=county&amp;fmrtype=Final" xr:uid="{E695F3BA-1CEA-4D9D-B6B2-43214D7BB8C3}"/>
    <hyperlink ref="C22" r:id="rId13" display="https://www.huduser.gov/portal/datasets/fmr/fmrs/FY2017_code/2017summary.odn?fips=4208799999&amp;year=2017&amp;selection_type=county&amp;fmrtype=Final" xr:uid="{097EACDD-4105-4C5F-ABFE-C5C6320B1B5D}"/>
    <hyperlink ref="C23" r:id="rId14" display="https://www.huduser.gov/portal/datasets/fmr/fmrs/FY2017_code/2017summary.odn?fips=4208999999&amp;year=2017&amp;selection_type=county&amp;fmrtype=Final" xr:uid="{80CF98B2-0612-44AC-B845-88D6B9FCE3F3}"/>
    <hyperlink ref="C24" r:id="rId15" display="https://www.huduser.gov/portal/datasets/fmr/fmrs/FY2017_code/2017summary.odn?fips=4209399999&amp;year=2017&amp;selection_type=county&amp;fmrtype=Final" xr:uid="{B6E060B9-4A72-44DE-91BF-E557B2ADFBD5}"/>
  </hyperlinks>
  <pageMargins left="0.7" right="0.7" top="0.75" bottom="0.75" header="0.3" footer="0.3"/>
  <pageSetup scale="75" fitToHeight="0" orientation="portrait" r:id="rId16"/>
  <headerFooter>
    <oddHeader>&amp;R&amp;"-,Bold Italic"&amp;A</oddHeader>
    <oddFooter>&amp;R&amp;"-,Bold Italic"Page &amp;P of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693AF6-297B-43D7-93A7-8C7EF0D29B72}">
  <sheetPr codeName="Sheet1">
    <tabColor theme="0"/>
    <pageSetUpPr fitToPage="1"/>
  </sheetPr>
  <dimension ref="B1:BB522"/>
  <sheetViews>
    <sheetView workbookViewId="0">
      <selection activeCell="D10" sqref="D10:E10"/>
    </sheetView>
  </sheetViews>
  <sheetFormatPr defaultRowHeight="15" x14ac:dyDescent="0.25"/>
  <cols>
    <col min="1" max="1" width="1.7109375" style="14" customWidth="1"/>
    <col min="2" max="2" width="1.42578125" style="14" customWidth="1"/>
    <col min="3" max="3" width="38.28515625" style="14" customWidth="1"/>
    <col min="4" max="4" width="41.140625" style="14" customWidth="1"/>
    <col min="5" max="5" width="18.140625" style="14" customWidth="1"/>
    <col min="6" max="7" width="1.42578125" style="14" customWidth="1"/>
    <col min="8" max="8" width="35.140625" style="21" customWidth="1"/>
    <col min="9" max="54" width="9.140625" style="21"/>
    <col min="55" max="16384" width="9.140625" style="14"/>
  </cols>
  <sheetData>
    <row r="1" spans="2:6" ht="21" x14ac:dyDescent="0.35">
      <c r="B1" s="153" t="s">
        <v>77</v>
      </c>
      <c r="C1" s="153"/>
      <c r="D1" s="153"/>
      <c r="E1" s="153"/>
      <c r="F1" s="153"/>
    </row>
    <row r="2" spans="2:6" ht="21" x14ac:dyDescent="0.35">
      <c r="B2" s="47"/>
      <c r="C2" s="157" t="s">
        <v>174</v>
      </c>
      <c r="D2" s="157"/>
      <c r="E2" s="157"/>
      <c r="F2" s="47"/>
    </row>
    <row r="3" spans="2:6" ht="5.25" customHeight="1" thickBot="1" x14ac:dyDescent="0.4">
      <c r="B3" s="47"/>
      <c r="C3" s="47"/>
      <c r="D3" s="47"/>
      <c r="E3" s="47"/>
      <c r="F3" s="47"/>
    </row>
    <row r="4" spans="2:6" ht="21" x14ac:dyDescent="0.25">
      <c r="B4" s="150" t="s">
        <v>76</v>
      </c>
      <c r="C4" s="151"/>
      <c r="D4" s="151"/>
      <c r="E4" s="151"/>
      <c r="F4" s="152"/>
    </row>
    <row r="5" spans="2:6" ht="7.5" customHeight="1" x14ac:dyDescent="0.25">
      <c r="B5" s="48"/>
      <c r="C5" s="49"/>
      <c r="D5" s="49"/>
      <c r="E5" s="49"/>
      <c r="F5" s="50"/>
    </row>
    <row r="6" spans="2:6" ht="20.25" customHeight="1" x14ac:dyDescent="0.25">
      <c r="B6" s="51"/>
      <c r="C6" s="158" t="s">
        <v>79</v>
      </c>
      <c r="D6" s="158"/>
      <c r="E6" s="158"/>
      <c r="F6" s="52"/>
    </row>
    <row r="7" spans="2:6" ht="21.95" customHeight="1" x14ac:dyDescent="0.25">
      <c r="B7" s="16"/>
      <c r="C7" s="2" t="s">
        <v>45</v>
      </c>
      <c r="D7" s="159"/>
      <c r="E7" s="159"/>
      <c r="F7" s="18"/>
    </row>
    <row r="8" spans="2:6" ht="21.95" customHeight="1" x14ac:dyDescent="0.25">
      <c r="B8" s="16"/>
      <c r="C8" s="2" t="s">
        <v>46</v>
      </c>
      <c r="D8" s="159"/>
      <c r="E8" s="159"/>
      <c r="F8" s="18"/>
    </row>
    <row r="9" spans="2:6" ht="21.95" customHeight="1" x14ac:dyDescent="0.25">
      <c r="B9" s="16"/>
      <c r="C9" s="2" t="s">
        <v>47</v>
      </c>
      <c r="D9" s="159"/>
      <c r="E9" s="159"/>
      <c r="F9" s="18"/>
    </row>
    <row r="10" spans="2:6" ht="21.95" customHeight="1" x14ac:dyDescent="0.25">
      <c r="B10" s="16"/>
      <c r="C10" s="2" t="s">
        <v>48</v>
      </c>
      <c r="D10" s="159"/>
      <c r="E10" s="159"/>
      <c r="F10" s="18"/>
    </row>
    <row r="11" spans="2:6" ht="7.5" customHeight="1" x14ac:dyDescent="0.25">
      <c r="B11" s="48"/>
      <c r="C11" s="49"/>
      <c r="D11" s="49"/>
      <c r="E11" s="49"/>
      <c r="F11" s="50"/>
    </row>
    <row r="12" spans="2:6" ht="21" customHeight="1" x14ac:dyDescent="0.25">
      <c r="B12" s="48"/>
      <c r="C12" s="158" t="s">
        <v>80</v>
      </c>
      <c r="D12" s="158"/>
      <c r="E12" s="158"/>
      <c r="F12" s="50"/>
    </row>
    <row r="13" spans="2:6" ht="39" customHeight="1" x14ac:dyDescent="0.25">
      <c r="B13" s="48"/>
      <c r="C13" s="2" t="s">
        <v>184</v>
      </c>
      <c r="D13" s="159"/>
      <c r="E13" s="159"/>
      <c r="F13" s="50"/>
    </row>
    <row r="14" spans="2:6" ht="21.95" customHeight="1" x14ac:dyDescent="0.3">
      <c r="B14" s="16"/>
      <c r="C14" s="2" t="s">
        <v>101</v>
      </c>
      <c r="D14" s="159"/>
      <c r="E14" s="159"/>
      <c r="F14" s="53"/>
    </row>
    <row r="15" spans="2:6" ht="11.25" customHeight="1" thickBot="1" x14ac:dyDescent="0.35">
      <c r="B15" s="54"/>
      <c r="C15" s="55"/>
      <c r="D15" s="55"/>
      <c r="F15" s="53"/>
    </row>
    <row r="16" spans="2:6" ht="10.5" customHeight="1" thickBot="1" x14ac:dyDescent="0.35">
      <c r="B16" s="56"/>
      <c r="C16" s="56"/>
      <c r="D16" s="56"/>
      <c r="E16" s="57"/>
      <c r="F16" s="58"/>
    </row>
    <row r="17" spans="2:6" ht="5.25" customHeight="1" x14ac:dyDescent="0.25">
      <c r="B17" s="48"/>
      <c r="C17" s="49"/>
      <c r="D17" s="49"/>
      <c r="E17" s="49"/>
      <c r="F17" s="50"/>
    </row>
    <row r="18" spans="2:6" ht="6.75" customHeight="1" thickBot="1" x14ac:dyDescent="0.35">
      <c r="B18" s="59"/>
      <c r="C18" s="60"/>
      <c r="D18" s="60"/>
      <c r="E18" s="28"/>
      <c r="F18" s="61"/>
    </row>
    <row r="19" spans="2:6" ht="8.25" customHeight="1" x14ac:dyDescent="0.25"/>
    <row r="20" spans="2:6" s="21" customFormat="1" x14ac:dyDescent="0.25"/>
    <row r="21" spans="2:6" s="21" customFormat="1" x14ac:dyDescent="0.25"/>
    <row r="22" spans="2:6" s="21" customFormat="1" x14ac:dyDescent="0.25"/>
    <row r="23" spans="2:6" s="21" customFormat="1" x14ac:dyDescent="0.25"/>
    <row r="24" spans="2:6" s="21" customFormat="1" x14ac:dyDescent="0.25"/>
    <row r="25" spans="2:6" s="21" customFormat="1" x14ac:dyDescent="0.25"/>
    <row r="26" spans="2:6" s="21" customFormat="1" x14ac:dyDescent="0.25"/>
    <row r="27" spans="2:6" s="21" customFormat="1" x14ac:dyDescent="0.25"/>
    <row r="28" spans="2:6" s="21" customFormat="1" x14ac:dyDescent="0.25"/>
    <row r="29" spans="2:6" s="21" customFormat="1" x14ac:dyDescent="0.25"/>
    <row r="30" spans="2:6" s="21" customFormat="1" x14ac:dyDescent="0.25"/>
    <row r="31" spans="2:6" s="21" customFormat="1" x14ac:dyDescent="0.25"/>
    <row r="32" spans="2:6"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row r="374" s="21" customFormat="1" x14ac:dyDescent="0.25"/>
    <row r="375" s="21" customFormat="1" x14ac:dyDescent="0.25"/>
    <row r="376" s="21" customFormat="1" x14ac:dyDescent="0.25"/>
    <row r="377" s="21" customFormat="1" x14ac:dyDescent="0.25"/>
    <row r="378" s="21" customFormat="1" x14ac:dyDescent="0.25"/>
    <row r="379" s="21" customFormat="1" x14ac:dyDescent="0.25"/>
    <row r="380" s="21" customFormat="1" x14ac:dyDescent="0.25"/>
    <row r="381" s="21" customFormat="1" x14ac:dyDescent="0.25"/>
    <row r="382" s="21" customFormat="1" x14ac:dyDescent="0.25"/>
    <row r="383" s="21" customFormat="1" x14ac:dyDescent="0.25"/>
    <row r="384" s="21" customFormat="1" x14ac:dyDescent="0.25"/>
    <row r="385" s="21" customFormat="1" x14ac:dyDescent="0.25"/>
    <row r="386" s="21" customFormat="1" x14ac:dyDescent="0.25"/>
    <row r="387" s="21" customFormat="1" x14ac:dyDescent="0.25"/>
    <row r="388" s="21" customFormat="1" x14ac:dyDescent="0.25"/>
    <row r="389" s="21" customFormat="1" x14ac:dyDescent="0.25"/>
    <row r="390" s="21" customFormat="1" x14ac:dyDescent="0.25"/>
    <row r="391" s="21" customFormat="1" x14ac:dyDescent="0.25"/>
    <row r="392" s="21" customFormat="1" x14ac:dyDescent="0.25"/>
    <row r="393" s="21" customFormat="1" x14ac:dyDescent="0.25"/>
    <row r="394" s="21" customFormat="1" x14ac:dyDescent="0.25"/>
    <row r="395" s="21" customFormat="1" x14ac:dyDescent="0.25"/>
    <row r="396" s="21" customFormat="1" x14ac:dyDescent="0.25"/>
    <row r="397" s="21" customFormat="1" x14ac:dyDescent="0.25"/>
    <row r="398" s="21" customFormat="1" x14ac:dyDescent="0.25"/>
    <row r="399" s="21" customFormat="1" x14ac:dyDescent="0.25"/>
    <row r="400" s="21" customFormat="1" x14ac:dyDescent="0.25"/>
    <row r="401" s="21" customFormat="1" x14ac:dyDescent="0.25"/>
    <row r="402" s="21" customFormat="1" x14ac:dyDescent="0.25"/>
    <row r="403" s="21" customFormat="1" x14ac:dyDescent="0.25"/>
    <row r="404" s="21" customFormat="1" x14ac:dyDescent="0.25"/>
    <row r="405" s="21" customFormat="1" x14ac:dyDescent="0.25"/>
    <row r="406" s="21" customFormat="1" x14ac:dyDescent="0.25"/>
    <row r="407" s="21" customFormat="1" x14ac:dyDescent="0.25"/>
    <row r="408" s="21" customFormat="1" x14ac:dyDescent="0.25"/>
    <row r="409" s="21" customFormat="1" x14ac:dyDescent="0.25"/>
    <row r="410" s="21" customFormat="1" x14ac:dyDescent="0.25"/>
    <row r="411" s="21" customFormat="1" x14ac:dyDescent="0.25"/>
    <row r="412" s="21" customFormat="1" x14ac:dyDescent="0.25"/>
    <row r="413" s="21" customFormat="1" x14ac:dyDescent="0.25"/>
    <row r="414" s="21" customFormat="1" x14ac:dyDescent="0.25"/>
    <row r="415" s="21" customFormat="1" x14ac:dyDescent="0.25"/>
    <row r="416" s="21" customFormat="1" x14ac:dyDescent="0.25"/>
    <row r="417" s="21" customFormat="1" x14ac:dyDescent="0.25"/>
    <row r="418" s="21" customFormat="1" x14ac:dyDescent="0.25"/>
    <row r="419" s="21" customFormat="1" x14ac:dyDescent="0.25"/>
    <row r="420" s="21" customFormat="1" x14ac:dyDescent="0.25"/>
    <row r="421" s="21" customFormat="1" x14ac:dyDescent="0.25"/>
    <row r="422" s="21" customFormat="1" x14ac:dyDescent="0.25"/>
    <row r="423" s="21" customFormat="1" x14ac:dyDescent="0.25"/>
    <row r="424" s="21" customFormat="1" x14ac:dyDescent="0.25"/>
    <row r="425" s="21" customFormat="1" x14ac:dyDescent="0.25"/>
    <row r="426" s="21" customFormat="1" x14ac:dyDescent="0.25"/>
    <row r="427" s="21" customFormat="1" x14ac:dyDescent="0.25"/>
    <row r="428" s="21" customFormat="1" x14ac:dyDescent="0.25"/>
    <row r="429" s="21" customFormat="1" x14ac:dyDescent="0.25"/>
    <row r="430" s="21" customFormat="1" x14ac:dyDescent="0.25"/>
    <row r="431" s="21" customFormat="1" x14ac:dyDescent="0.25"/>
    <row r="432" s="21" customFormat="1" x14ac:dyDescent="0.25"/>
    <row r="433" s="21" customFormat="1" x14ac:dyDescent="0.25"/>
    <row r="434" s="21" customFormat="1" x14ac:dyDescent="0.25"/>
    <row r="435" s="21" customFormat="1" x14ac:dyDescent="0.25"/>
    <row r="436" s="21" customFormat="1" x14ac:dyDescent="0.25"/>
    <row r="437" s="21" customFormat="1" x14ac:dyDescent="0.25"/>
    <row r="438" s="21" customFormat="1" x14ac:dyDescent="0.25"/>
    <row r="439" s="21" customFormat="1" x14ac:dyDescent="0.25"/>
    <row r="440" s="21" customFormat="1" x14ac:dyDescent="0.25"/>
    <row r="441" s="21" customFormat="1" x14ac:dyDescent="0.25"/>
    <row r="442" s="21" customFormat="1" x14ac:dyDescent="0.25"/>
    <row r="443" s="21" customFormat="1" x14ac:dyDescent="0.25"/>
    <row r="444" s="21" customFormat="1" x14ac:dyDescent="0.25"/>
    <row r="445" s="21" customFormat="1" x14ac:dyDescent="0.25"/>
    <row r="446" s="21" customFormat="1" x14ac:dyDescent="0.25"/>
    <row r="447" s="21" customFormat="1" x14ac:dyDescent="0.25"/>
    <row r="448" s="21" customFormat="1" x14ac:dyDescent="0.25"/>
    <row r="449" s="21" customFormat="1" x14ac:dyDescent="0.25"/>
    <row r="450" s="21" customFormat="1" x14ac:dyDescent="0.25"/>
    <row r="451" s="21" customFormat="1" x14ac:dyDescent="0.25"/>
    <row r="452" s="21" customFormat="1" x14ac:dyDescent="0.25"/>
    <row r="453" s="21" customFormat="1" x14ac:dyDescent="0.25"/>
    <row r="454" s="21" customFormat="1" x14ac:dyDescent="0.25"/>
    <row r="455" s="21" customFormat="1" x14ac:dyDescent="0.25"/>
    <row r="456" s="21" customFormat="1" x14ac:dyDescent="0.25"/>
    <row r="457" s="21" customFormat="1" x14ac:dyDescent="0.25"/>
    <row r="458" s="21" customFormat="1" x14ac:dyDescent="0.25"/>
    <row r="459" s="21" customFormat="1" x14ac:dyDescent="0.25"/>
    <row r="460" s="21" customFormat="1" x14ac:dyDescent="0.25"/>
    <row r="461" s="21" customFormat="1" x14ac:dyDescent="0.25"/>
    <row r="462" s="21" customFormat="1" x14ac:dyDescent="0.25"/>
    <row r="463" s="21" customFormat="1" x14ac:dyDescent="0.25"/>
    <row r="464" s="21" customFormat="1" x14ac:dyDescent="0.25"/>
    <row r="465" s="21" customFormat="1" x14ac:dyDescent="0.25"/>
    <row r="466" s="21" customFormat="1" x14ac:dyDescent="0.25"/>
    <row r="467" s="21" customFormat="1" x14ac:dyDescent="0.25"/>
    <row r="468" s="21" customFormat="1" x14ac:dyDescent="0.25"/>
    <row r="469" s="21" customFormat="1" x14ac:dyDescent="0.25"/>
    <row r="470" s="21" customFormat="1" x14ac:dyDescent="0.25"/>
    <row r="471" s="21" customFormat="1" x14ac:dyDescent="0.25"/>
    <row r="472" s="21" customFormat="1" x14ac:dyDescent="0.25"/>
    <row r="473" s="21" customFormat="1" x14ac:dyDescent="0.25"/>
    <row r="474" s="21" customFormat="1" x14ac:dyDescent="0.25"/>
    <row r="475" s="21" customFormat="1" x14ac:dyDescent="0.25"/>
    <row r="476" s="21" customFormat="1" x14ac:dyDescent="0.25"/>
    <row r="477" s="21" customFormat="1" x14ac:dyDescent="0.25"/>
    <row r="478" s="21" customFormat="1" x14ac:dyDescent="0.25"/>
    <row r="479" s="21" customFormat="1" x14ac:dyDescent="0.25"/>
    <row r="480" s="21" customFormat="1" x14ac:dyDescent="0.25"/>
    <row r="481" s="21" customFormat="1" x14ac:dyDescent="0.25"/>
    <row r="482" s="21" customFormat="1" x14ac:dyDescent="0.25"/>
    <row r="483" s="21" customFormat="1" x14ac:dyDescent="0.25"/>
    <row r="484" s="21" customFormat="1" x14ac:dyDescent="0.25"/>
    <row r="485" s="21" customFormat="1" x14ac:dyDescent="0.25"/>
    <row r="486" s="21" customFormat="1" x14ac:dyDescent="0.25"/>
    <row r="487" s="21" customFormat="1" x14ac:dyDescent="0.25"/>
    <row r="488" s="21" customFormat="1" x14ac:dyDescent="0.25"/>
    <row r="489" s="21" customFormat="1" x14ac:dyDescent="0.25"/>
    <row r="490" s="21" customFormat="1" x14ac:dyDescent="0.25"/>
    <row r="491" s="21" customFormat="1" x14ac:dyDescent="0.25"/>
    <row r="492" s="21" customFormat="1" x14ac:dyDescent="0.25"/>
    <row r="493" s="21" customFormat="1" x14ac:dyDescent="0.25"/>
    <row r="494" s="21" customFormat="1" x14ac:dyDescent="0.25"/>
    <row r="495" s="21" customFormat="1" x14ac:dyDescent="0.25"/>
    <row r="496" s="21" customFormat="1" x14ac:dyDescent="0.25"/>
    <row r="497" s="21" customFormat="1" x14ac:dyDescent="0.25"/>
    <row r="498" s="21" customFormat="1" x14ac:dyDescent="0.25"/>
    <row r="499" s="21" customFormat="1" x14ac:dyDescent="0.25"/>
    <row r="500" s="21" customFormat="1" x14ac:dyDescent="0.25"/>
    <row r="501" s="21" customFormat="1" x14ac:dyDescent="0.25"/>
    <row r="502" s="21" customFormat="1" x14ac:dyDescent="0.25"/>
    <row r="503" s="21" customFormat="1" x14ac:dyDescent="0.25"/>
    <row r="504" s="21" customFormat="1" x14ac:dyDescent="0.25"/>
    <row r="505" s="21" customFormat="1" x14ac:dyDescent="0.25"/>
    <row r="506" s="21" customFormat="1" x14ac:dyDescent="0.25"/>
    <row r="507" s="21" customFormat="1" x14ac:dyDescent="0.25"/>
    <row r="508" s="21" customFormat="1" x14ac:dyDescent="0.25"/>
    <row r="509" s="21" customFormat="1" x14ac:dyDescent="0.25"/>
    <row r="510" s="21" customFormat="1" x14ac:dyDescent="0.25"/>
    <row r="511" s="21" customFormat="1" x14ac:dyDescent="0.25"/>
    <row r="512" s="21" customFormat="1" x14ac:dyDescent="0.25"/>
    <row r="513" s="21" customFormat="1" x14ac:dyDescent="0.25"/>
    <row r="514" s="21" customFormat="1" x14ac:dyDescent="0.25"/>
    <row r="515" s="21" customFormat="1" x14ac:dyDescent="0.25"/>
    <row r="516" s="21" customFormat="1" x14ac:dyDescent="0.25"/>
    <row r="517" s="21" customFormat="1" x14ac:dyDescent="0.25"/>
    <row r="518" s="21" customFormat="1" x14ac:dyDescent="0.25"/>
    <row r="519" s="21" customFormat="1" x14ac:dyDescent="0.25"/>
    <row r="520" s="21" customFormat="1" x14ac:dyDescent="0.25"/>
    <row r="521" s="21" customFormat="1" x14ac:dyDescent="0.25"/>
    <row r="522" s="21" customFormat="1" x14ac:dyDescent="0.25"/>
  </sheetData>
  <sheetProtection sheet="1" formatRows="0" selectLockedCells="1"/>
  <mergeCells count="11">
    <mergeCell ref="C2:E2"/>
    <mergeCell ref="B1:F1"/>
    <mergeCell ref="B4:F4"/>
    <mergeCell ref="C12:E12"/>
    <mergeCell ref="C6:E6"/>
    <mergeCell ref="D7:E7"/>
    <mergeCell ref="D8:E8"/>
    <mergeCell ref="D9:E9"/>
    <mergeCell ref="D14:E14"/>
    <mergeCell ref="D10:E10"/>
    <mergeCell ref="D13:E13"/>
  </mergeCells>
  <phoneticPr fontId="2" type="noConversion"/>
  <dataValidations count="1">
    <dataValidation type="list" allowBlank="1" showInputMessage="1" showErrorMessage="1" sqref="D14:E14" xr:uid="{546289EC-4444-4986-B8BD-DA6946E03F1F}">
      <formula1>"PSH Expansion, RRH Expansion, TH-RRH Expansion"</formula1>
    </dataValidation>
  </dataValidations>
  <pageMargins left="0.45" right="0.45" top="0.75" bottom="0.75" header="0.3" footer="0.3"/>
  <pageSetup scale="99" orientation="portrait" r:id="rId1"/>
  <headerFooter>
    <oddHeader>&amp;R&amp;"-,Bold Italic"&amp;A</oddHeader>
    <oddFooter>&amp;L&amp;9&amp;F&amp;R&amp;"-,Bold Italic"Page &amp;P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C22C5E-5087-477A-80AC-46820BB6AC04}">
  <sheetPr codeName="Sheet2">
    <pageSetUpPr fitToPage="1"/>
  </sheetPr>
  <dimension ref="A1:CF516"/>
  <sheetViews>
    <sheetView workbookViewId="0">
      <selection activeCell="F11" sqref="F11:G11"/>
    </sheetView>
  </sheetViews>
  <sheetFormatPr defaultRowHeight="15" x14ac:dyDescent="0.25"/>
  <cols>
    <col min="1" max="1" width="1.28515625" style="14" customWidth="1"/>
    <col min="2" max="2" width="1.140625" style="14" customWidth="1"/>
    <col min="3" max="3" width="26.5703125" style="14" customWidth="1"/>
    <col min="4" max="4" width="36" style="14" customWidth="1"/>
    <col min="5" max="5" width="14.5703125" style="14" customWidth="1"/>
    <col min="6" max="10" width="13.85546875" style="14" customWidth="1"/>
    <col min="11" max="11" width="15.28515625" style="14" customWidth="1"/>
    <col min="12" max="13" width="1.42578125" style="14" customWidth="1"/>
    <col min="14" max="14" width="9.140625" style="21"/>
    <col min="15" max="22" width="17.28515625" style="21" customWidth="1"/>
    <col min="23" max="84" width="9.140625" style="21"/>
    <col min="85" max="16384" width="9.140625" style="14"/>
  </cols>
  <sheetData>
    <row r="1" spans="1:84" ht="6" customHeight="1" thickBot="1" x14ac:dyDescent="0.3">
      <c r="BD1" s="14"/>
      <c r="BE1" s="14"/>
      <c r="BF1" s="14"/>
      <c r="BG1" s="14"/>
      <c r="BH1" s="14"/>
      <c r="BI1" s="14"/>
      <c r="BJ1" s="14"/>
      <c r="BK1" s="14"/>
      <c r="BL1" s="14"/>
      <c r="BM1" s="14"/>
      <c r="BN1" s="14"/>
      <c r="BO1" s="14"/>
      <c r="BP1" s="14"/>
      <c r="BQ1" s="14"/>
      <c r="BR1" s="14"/>
      <c r="BS1" s="14"/>
      <c r="BT1" s="14"/>
      <c r="BU1" s="14"/>
      <c r="BV1" s="14"/>
      <c r="BW1" s="14"/>
      <c r="BX1" s="14"/>
      <c r="BY1" s="14"/>
      <c r="BZ1" s="14"/>
      <c r="CA1" s="14"/>
      <c r="CB1" s="14"/>
      <c r="CC1" s="14"/>
      <c r="CD1" s="14"/>
      <c r="CE1" s="14"/>
      <c r="CF1" s="14"/>
    </row>
    <row r="2" spans="1:84" ht="18.75" x14ac:dyDescent="0.3">
      <c r="B2" s="63"/>
      <c r="C2" s="64" t="s">
        <v>141</v>
      </c>
      <c r="D2" s="65"/>
      <c r="E2" s="65"/>
      <c r="F2" s="65"/>
      <c r="G2" s="65"/>
      <c r="H2" s="65"/>
      <c r="I2" s="65"/>
      <c r="J2" s="65"/>
      <c r="K2" s="65"/>
      <c r="L2" s="66"/>
      <c r="BD2" s="14"/>
      <c r="BE2" s="14"/>
      <c r="BF2" s="14"/>
      <c r="BG2" s="14"/>
      <c r="BH2" s="14"/>
      <c r="BI2" s="14"/>
      <c r="BJ2" s="14"/>
      <c r="BK2" s="14"/>
      <c r="BL2" s="14"/>
      <c r="BM2" s="14"/>
      <c r="BN2" s="14"/>
      <c r="BO2" s="14"/>
      <c r="BP2" s="14"/>
      <c r="BQ2" s="14"/>
      <c r="BR2" s="14"/>
      <c r="BS2" s="14"/>
      <c r="BT2" s="14"/>
      <c r="BU2" s="14"/>
      <c r="BV2" s="14"/>
      <c r="BW2" s="14"/>
      <c r="BX2" s="14"/>
      <c r="BY2" s="14"/>
      <c r="BZ2" s="14"/>
      <c r="CA2" s="14"/>
      <c r="CB2" s="14"/>
      <c r="CC2" s="14"/>
      <c r="CD2" s="14"/>
      <c r="CE2" s="14"/>
      <c r="CF2" s="14"/>
    </row>
    <row r="3" spans="1:84" ht="102.75" customHeight="1" thickBot="1" x14ac:dyDescent="0.3">
      <c r="B3" s="67"/>
      <c r="C3" s="185" t="s">
        <v>187</v>
      </c>
      <c r="D3" s="185"/>
      <c r="E3" s="185"/>
      <c r="F3" s="185"/>
      <c r="G3" s="185"/>
      <c r="H3" s="185"/>
      <c r="I3" s="185"/>
      <c r="J3" s="185"/>
      <c r="K3" s="185"/>
      <c r="L3" s="186"/>
      <c r="BD3" s="14"/>
      <c r="BE3" s="14"/>
      <c r="BF3" s="14"/>
      <c r="BG3" s="14"/>
      <c r="BH3" s="14"/>
      <c r="BI3" s="14"/>
      <c r="BJ3" s="14"/>
      <c r="BK3" s="14"/>
      <c r="BL3" s="14"/>
      <c r="BM3" s="14"/>
      <c r="BN3" s="14"/>
      <c r="BO3" s="14"/>
      <c r="BP3" s="14"/>
      <c r="BQ3" s="14"/>
      <c r="BR3" s="14"/>
      <c r="BS3" s="14"/>
      <c r="BT3" s="14"/>
      <c r="BU3" s="14"/>
      <c r="BV3" s="14"/>
      <c r="BW3" s="14"/>
      <c r="BX3" s="14"/>
      <c r="BY3" s="14"/>
      <c r="BZ3" s="14"/>
      <c r="CA3" s="14"/>
      <c r="CB3" s="14"/>
      <c r="CC3" s="14"/>
      <c r="CD3" s="14"/>
      <c r="CE3" s="14"/>
      <c r="CF3" s="14"/>
    </row>
    <row r="4" spans="1:84" ht="6" customHeight="1" x14ac:dyDescent="0.25">
      <c r="C4" s="69"/>
      <c r="D4" s="69"/>
      <c r="E4" s="69"/>
      <c r="F4" s="69"/>
      <c r="G4" s="69"/>
      <c r="H4" s="69"/>
      <c r="I4" s="69"/>
      <c r="J4" s="69"/>
      <c r="K4" s="69"/>
      <c r="BD4" s="14"/>
      <c r="BE4" s="14"/>
      <c r="BF4" s="14"/>
      <c r="BG4" s="14"/>
      <c r="BH4" s="14"/>
      <c r="BI4" s="14"/>
      <c r="BJ4" s="14"/>
      <c r="BK4" s="14"/>
      <c r="BL4" s="14"/>
      <c r="BM4" s="14"/>
      <c r="BN4" s="14"/>
      <c r="BO4" s="14"/>
      <c r="BP4" s="14"/>
      <c r="BQ4" s="14"/>
      <c r="BR4" s="14"/>
      <c r="BS4" s="14"/>
      <c r="BT4" s="14"/>
      <c r="BU4" s="14"/>
      <c r="BV4" s="14"/>
      <c r="BW4" s="14"/>
      <c r="BX4" s="14"/>
      <c r="BY4" s="14"/>
      <c r="BZ4" s="14"/>
      <c r="CA4" s="14"/>
      <c r="CB4" s="14"/>
      <c r="CC4" s="14"/>
      <c r="CD4" s="14"/>
      <c r="CE4" s="14"/>
      <c r="CF4" s="14"/>
    </row>
    <row r="5" spans="1:84" s="19" customFormat="1" ht="12" x14ac:dyDescent="0.2">
      <c r="B5" s="12"/>
      <c r="C5" s="13" t="s">
        <v>45</v>
      </c>
      <c r="D5" s="189" t="str">
        <f>IF('General Information'!D7="","",'General Information'!D7)</f>
        <v/>
      </c>
      <c r="E5" s="190"/>
      <c r="F5" s="191" t="s">
        <v>189</v>
      </c>
      <c r="G5" s="192"/>
      <c r="H5" s="193" t="str">
        <f>IF('General Information'!D13="","",'General Information'!D13)</f>
        <v/>
      </c>
      <c r="I5" s="189"/>
      <c r="J5" s="189"/>
      <c r="K5" s="189"/>
      <c r="L5" s="19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row>
    <row r="6" spans="1:84" ht="27.75" customHeight="1" x14ac:dyDescent="0.25">
      <c r="A6" s="11"/>
      <c r="B6" s="194" t="s">
        <v>73</v>
      </c>
      <c r="C6" s="194"/>
      <c r="D6" s="194"/>
      <c r="E6" s="194"/>
      <c r="F6" s="194"/>
      <c r="G6" s="194"/>
      <c r="H6" s="194"/>
      <c r="I6" s="194"/>
      <c r="J6" s="194"/>
      <c r="K6" s="194"/>
      <c r="L6" s="194"/>
      <c r="M6" s="11"/>
    </row>
    <row r="7" spans="1:84" ht="33" customHeight="1" x14ac:dyDescent="0.25">
      <c r="B7" s="195" t="s">
        <v>58</v>
      </c>
      <c r="C7" s="195"/>
      <c r="D7" s="195"/>
      <c r="E7" s="195"/>
      <c r="F7" s="195"/>
      <c r="G7" s="195"/>
      <c r="H7" s="195"/>
      <c r="I7" s="195"/>
      <c r="J7" s="195"/>
      <c r="K7" s="195"/>
      <c r="L7" s="195"/>
      <c r="M7" s="10"/>
    </row>
    <row r="8" spans="1:84" ht="6" customHeight="1" thickBot="1" x14ac:dyDescent="0.3">
      <c r="C8" s="196"/>
      <c r="D8" s="196"/>
      <c r="E8" s="196"/>
      <c r="F8" s="196"/>
      <c r="G8" s="196"/>
      <c r="H8" s="196"/>
      <c r="I8" s="196"/>
      <c r="J8" s="196"/>
      <c r="K8" s="196"/>
      <c r="L8" s="15"/>
    </row>
    <row r="9" spans="1:84" ht="21" x14ac:dyDescent="0.25">
      <c r="B9" s="150" t="s">
        <v>118</v>
      </c>
      <c r="C9" s="151"/>
      <c r="D9" s="151"/>
      <c r="E9" s="151"/>
      <c r="F9" s="151"/>
      <c r="G9" s="151"/>
      <c r="H9" s="151"/>
      <c r="I9" s="151"/>
      <c r="J9" s="151"/>
      <c r="K9" s="151"/>
      <c r="L9" s="152"/>
      <c r="M9" s="22"/>
    </row>
    <row r="10" spans="1:84" ht="21.75" customHeight="1" x14ac:dyDescent="0.25">
      <c r="B10" s="16"/>
      <c r="C10" s="9" t="s">
        <v>61</v>
      </c>
      <c r="D10" s="9"/>
      <c r="E10" s="17"/>
      <c r="L10" s="18"/>
    </row>
    <row r="11" spans="1:84" ht="21" customHeight="1" x14ac:dyDescent="0.25">
      <c r="B11" s="16"/>
      <c r="C11" s="199" t="s">
        <v>54</v>
      </c>
      <c r="D11" s="199"/>
      <c r="E11" s="199"/>
      <c r="F11" s="198">
        <v>0</v>
      </c>
      <c r="G11" s="198"/>
      <c r="H11" s="23"/>
      <c r="I11" s="23"/>
      <c r="L11" s="18"/>
    </row>
    <row r="12" spans="1:84" ht="6.75" customHeight="1" x14ac:dyDescent="0.25">
      <c r="B12" s="16"/>
      <c r="C12" s="24"/>
      <c r="D12" s="24"/>
      <c r="E12" s="24"/>
      <c r="F12" s="24"/>
      <c r="G12" s="24"/>
      <c r="H12" s="24"/>
      <c r="I12" s="24"/>
      <c r="J12" s="24"/>
      <c r="K12" s="24"/>
      <c r="L12" s="25"/>
    </row>
    <row r="13" spans="1:84" ht="51" customHeight="1" x14ac:dyDescent="0.25">
      <c r="B13" s="16"/>
      <c r="C13" s="200" t="s">
        <v>169</v>
      </c>
      <c r="D13" s="200"/>
      <c r="E13" s="200"/>
      <c r="F13" s="201"/>
      <c r="G13" s="201"/>
      <c r="H13" s="24"/>
      <c r="I13" s="24"/>
      <c r="J13" s="24"/>
      <c r="K13" s="24"/>
      <c r="L13" s="25"/>
    </row>
    <row r="14" spans="1:84" ht="6.75" customHeight="1" x14ac:dyDescent="0.25">
      <c r="B14" s="16"/>
      <c r="C14" s="24"/>
      <c r="D14" s="24"/>
      <c r="E14" s="24"/>
      <c r="F14" s="24"/>
      <c r="G14" s="24"/>
      <c r="H14" s="24"/>
      <c r="I14" s="24"/>
      <c r="J14" s="24"/>
      <c r="K14" s="24"/>
      <c r="L14" s="25"/>
    </row>
    <row r="15" spans="1:84" ht="15.75" x14ac:dyDescent="0.25">
      <c r="B15" s="16"/>
      <c r="C15" s="178" t="s">
        <v>53</v>
      </c>
      <c r="D15" s="178"/>
      <c r="E15" s="178"/>
      <c r="F15" s="178"/>
      <c r="G15" s="178"/>
      <c r="H15" s="178"/>
      <c r="I15" s="178"/>
      <c r="J15" s="178"/>
      <c r="K15" s="178"/>
      <c r="L15" s="18"/>
    </row>
    <row r="16" spans="1:84" ht="137.25" customHeight="1" x14ac:dyDescent="0.25">
      <c r="B16" s="16"/>
      <c r="C16" s="197"/>
      <c r="D16" s="197"/>
      <c r="E16" s="197"/>
      <c r="F16" s="197"/>
      <c r="G16" s="197"/>
      <c r="H16" s="197"/>
      <c r="I16" s="197"/>
      <c r="J16" s="197"/>
      <c r="K16" s="197"/>
      <c r="L16" s="18"/>
    </row>
    <row r="17" spans="2:84" ht="8.25" customHeight="1" thickBot="1" x14ac:dyDescent="0.3">
      <c r="B17" s="26"/>
      <c r="C17" s="27"/>
      <c r="D17" s="27"/>
      <c r="E17" s="27"/>
      <c r="F17" s="28"/>
      <c r="G17" s="28"/>
      <c r="H17" s="28"/>
      <c r="I17" s="28"/>
      <c r="J17" s="28"/>
      <c r="K17" s="28"/>
      <c r="L17" s="29"/>
    </row>
    <row r="18" spans="2:84" ht="13.5" customHeight="1" thickBot="1" x14ac:dyDescent="0.3">
      <c r="C18" s="30"/>
      <c r="D18" s="30"/>
      <c r="E18" s="30"/>
    </row>
    <row r="19" spans="2:84" ht="21" x14ac:dyDescent="0.25">
      <c r="B19" s="150" t="s">
        <v>146</v>
      </c>
      <c r="C19" s="151"/>
      <c r="D19" s="151"/>
      <c r="E19" s="151"/>
      <c r="F19" s="151"/>
      <c r="G19" s="151"/>
      <c r="H19" s="151"/>
      <c r="I19" s="151"/>
      <c r="J19" s="151"/>
      <c r="K19" s="151"/>
      <c r="L19" s="152"/>
    </row>
    <row r="20" spans="2:84" ht="21.75" customHeight="1" x14ac:dyDescent="0.25">
      <c r="B20" s="16"/>
      <c r="C20" s="9" t="s">
        <v>60</v>
      </c>
      <c r="D20" s="9"/>
      <c r="E20" s="17"/>
      <c r="L20" s="18"/>
    </row>
    <row r="21" spans="2:84" ht="10.5" customHeight="1" x14ac:dyDescent="0.25">
      <c r="B21" s="16"/>
      <c r="C21" s="9"/>
      <c r="D21" s="9"/>
      <c r="E21" s="17"/>
      <c r="L21" s="18"/>
    </row>
    <row r="22" spans="2:84" ht="23.25" customHeight="1" x14ac:dyDescent="0.25">
      <c r="B22" s="16"/>
      <c r="C22" s="187" t="s">
        <v>142</v>
      </c>
      <c r="D22" s="187"/>
      <c r="E22" s="187"/>
      <c r="F22" s="187"/>
      <c r="G22" s="187"/>
      <c r="H22" s="187"/>
      <c r="I22" s="188" t="s">
        <v>185</v>
      </c>
      <c r="J22" s="188"/>
      <c r="L22" s="18"/>
    </row>
    <row r="23" spans="2:84" ht="15" customHeight="1" x14ac:dyDescent="0.25">
      <c r="B23" s="16"/>
      <c r="C23" s="9"/>
      <c r="D23" s="9"/>
      <c r="E23" s="17"/>
      <c r="L23" s="18"/>
    </row>
    <row r="24" spans="2:84" ht="8.25" customHeight="1" x14ac:dyDescent="0.25">
      <c r="B24" s="16"/>
      <c r="L24" s="18"/>
    </row>
    <row r="25" spans="2:84" ht="15.75" x14ac:dyDescent="0.25">
      <c r="B25" s="16"/>
      <c r="C25" s="179" t="s">
        <v>44</v>
      </c>
      <c r="D25" s="179"/>
      <c r="E25" s="179"/>
      <c r="F25" s="179"/>
      <c r="G25" s="179"/>
      <c r="H25" s="179"/>
      <c r="I25" s="179"/>
      <c r="J25" s="179"/>
      <c r="K25" s="179"/>
      <c r="L25" s="18"/>
    </row>
    <row r="26" spans="2:84" ht="15.75" x14ac:dyDescent="0.25">
      <c r="B26" s="16"/>
      <c r="C26" s="180" t="s">
        <v>43</v>
      </c>
      <c r="D26" s="180"/>
      <c r="E26" s="180"/>
      <c r="F26" s="180"/>
      <c r="G26" s="180"/>
      <c r="H26" s="180"/>
      <c r="I26" s="180"/>
      <c r="J26" s="180"/>
      <c r="K26" s="180"/>
      <c r="L26" s="18"/>
    </row>
    <row r="27" spans="2:84" s="33" customFormat="1" ht="30" x14ac:dyDescent="0.25">
      <c r="B27" s="31"/>
      <c r="C27" s="183"/>
      <c r="D27" s="184"/>
      <c r="E27" s="32" t="s">
        <v>55</v>
      </c>
      <c r="F27" s="32" t="s">
        <v>57</v>
      </c>
      <c r="G27" s="32" t="s">
        <v>12</v>
      </c>
      <c r="H27" s="32" t="s">
        <v>13</v>
      </c>
      <c r="I27" s="32" t="s">
        <v>14</v>
      </c>
      <c r="J27" s="32" t="s">
        <v>15</v>
      </c>
      <c r="K27" s="32" t="s">
        <v>11</v>
      </c>
      <c r="L27" s="18"/>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c r="BL27" s="34"/>
      <c r="BM27" s="34"/>
      <c r="BN27" s="34"/>
      <c r="BO27" s="34"/>
      <c r="BP27" s="34"/>
      <c r="BQ27" s="34"/>
      <c r="BR27" s="34"/>
      <c r="BS27" s="34"/>
      <c r="BT27" s="34"/>
      <c r="BU27" s="34"/>
      <c r="BV27" s="34"/>
      <c r="BW27" s="34"/>
      <c r="BX27" s="34"/>
      <c r="BY27" s="34"/>
      <c r="BZ27" s="34"/>
      <c r="CA27" s="34"/>
      <c r="CB27" s="34"/>
      <c r="CC27" s="34"/>
      <c r="CD27" s="34"/>
      <c r="CE27" s="34"/>
      <c r="CF27" s="34"/>
    </row>
    <row r="28" spans="2:84" s="33" customFormat="1" x14ac:dyDescent="0.25">
      <c r="B28" s="31"/>
      <c r="C28" s="181" t="s">
        <v>49</v>
      </c>
      <c r="D28" s="182"/>
      <c r="E28" s="35">
        <f t="shared" ref="E28:J28" si="0">SUM(E29:E48)</f>
        <v>0</v>
      </c>
      <c r="F28" s="35">
        <f t="shared" si="0"/>
        <v>0</v>
      </c>
      <c r="G28" s="35">
        <f t="shared" si="0"/>
        <v>0</v>
      </c>
      <c r="H28" s="35">
        <f t="shared" si="0"/>
        <v>0</v>
      </c>
      <c r="I28" s="35">
        <f t="shared" si="0"/>
        <v>0</v>
      </c>
      <c r="J28" s="35">
        <f t="shared" si="0"/>
        <v>0</v>
      </c>
      <c r="K28" s="35">
        <f>SUM(K29:K48)</f>
        <v>0</v>
      </c>
      <c r="L28" s="18"/>
      <c r="N28" s="36"/>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c r="BL28" s="34"/>
      <c r="BM28" s="34"/>
      <c r="BN28" s="34"/>
      <c r="BO28" s="34"/>
      <c r="BP28" s="34"/>
      <c r="BQ28" s="34"/>
      <c r="BR28" s="34"/>
      <c r="BS28" s="34"/>
      <c r="BT28" s="34"/>
      <c r="BU28" s="34"/>
      <c r="BV28" s="34"/>
      <c r="BW28" s="34"/>
      <c r="BX28" s="34"/>
      <c r="BY28" s="34"/>
      <c r="BZ28" s="34"/>
      <c r="CA28" s="34"/>
      <c r="CB28" s="34"/>
      <c r="CC28" s="34"/>
      <c r="CD28" s="34"/>
      <c r="CE28" s="34"/>
      <c r="CF28" s="34"/>
    </row>
    <row r="29" spans="2:84" ht="15" customHeight="1" x14ac:dyDescent="0.25">
      <c r="B29" s="16"/>
      <c r="C29" s="160" t="str">
        <f>'For Reference 2025 FMR'!C5&amp;": Number of Units"</f>
        <v>Armstrong County: Number of Units</v>
      </c>
      <c r="D29" s="161"/>
      <c r="E29" s="37"/>
      <c r="F29" s="37"/>
      <c r="G29" s="37"/>
      <c r="H29" s="37"/>
      <c r="I29" s="37"/>
      <c r="J29" s="37"/>
      <c r="K29" s="35">
        <f>SUM(E29:J29)</f>
        <v>0</v>
      </c>
      <c r="L29" s="18"/>
      <c r="N29" s="36"/>
    </row>
    <row r="30" spans="2:84" x14ac:dyDescent="0.25">
      <c r="B30" s="16"/>
      <c r="C30" s="160" t="str">
        <f>'For Reference 2025 FMR'!C6&amp;": Number of Units"</f>
        <v>Butler County: Number of Units</v>
      </c>
      <c r="D30" s="161"/>
      <c r="E30" s="37"/>
      <c r="F30" s="37"/>
      <c r="G30" s="37"/>
      <c r="H30" s="37"/>
      <c r="I30" s="37"/>
      <c r="J30" s="37"/>
      <c r="K30" s="35">
        <f t="shared" ref="K30:K48" si="1">SUM(E30:J30)</f>
        <v>0</v>
      </c>
      <c r="L30" s="18"/>
      <c r="N30" s="36"/>
    </row>
    <row r="31" spans="2:84" x14ac:dyDescent="0.25">
      <c r="B31" s="16"/>
      <c r="C31" s="160" t="str">
        <f>'For Reference 2025 FMR'!C7&amp;": Number of Units"</f>
        <v>Cameron County: Number of Units</v>
      </c>
      <c r="D31" s="161"/>
      <c r="E31" s="37"/>
      <c r="F31" s="37"/>
      <c r="G31" s="37"/>
      <c r="H31" s="37"/>
      <c r="I31" s="37"/>
      <c r="J31" s="37"/>
      <c r="K31" s="35">
        <f t="shared" si="1"/>
        <v>0</v>
      </c>
      <c r="L31" s="18"/>
      <c r="N31" s="36"/>
    </row>
    <row r="32" spans="2:84" x14ac:dyDescent="0.25">
      <c r="B32" s="16"/>
      <c r="C32" s="160" t="str">
        <f>'For Reference 2025 FMR'!C8&amp;": Number of Units"</f>
        <v>Clarion County: Number of Units</v>
      </c>
      <c r="D32" s="161"/>
      <c r="E32" s="37"/>
      <c r="F32" s="37"/>
      <c r="G32" s="37"/>
      <c r="H32" s="37"/>
      <c r="I32" s="37"/>
      <c r="J32" s="37"/>
      <c r="K32" s="35">
        <f t="shared" si="1"/>
        <v>0</v>
      </c>
      <c r="L32" s="18"/>
      <c r="N32" s="36"/>
    </row>
    <row r="33" spans="2:14" x14ac:dyDescent="0.25">
      <c r="B33" s="16"/>
      <c r="C33" s="160" t="str">
        <f>'For Reference 2025 FMR'!C9&amp;": Number of Units"</f>
        <v>Clearfield County: Number of Units</v>
      </c>
      <c r="D33" s="161"/>
      <c r="E33" s="37"/>
      <c r="F33" s="37"/>
      <c r="G33" s="37"/>
      <c r="H33" s="37"/>
      <c r="I33" s="37"/>
      <c r="J33" s="37"/>
      <c r="K33" s="35">
        <f t="shared" si="1"/>
        <v>0</v>
      </c>
      <c r="L33" s="18"/>
      <c r="N33" s="36"/>
    </row>
    <row r="34" spans="2:14" x14ac:dyDescent="0.25">
      <c r="B34" s="16"/>
      <c r="C34" s="160" t="str">
        <f>'For Reference 2025 FMR'!C10&amp;": Number of Units"</f>
        <v>Crawford County: Number of Units</v>
      </c>
      <c r="D34" s="161"/>
      <c r="E34" s="37"/>
      <c r="F34" s="37"/>
      <c r="G34" s="37"/>
      <c r="H34" s="37"/>
      <c r="I34" s="37"/>
      <c r="J34" s="37"/>
      <c r="K34" s="35">
        <f t="shared" si="1"/>
        <v>0</v>
      </c>
      <c r="L34" s="18"/>
      <c r="N34" s="36"/>
    </row>
    <row r="35" spans="2:14" x14ac:dyDescent="0.25">
      <c r="B35" s="16"/>
      <c r="C35" s="160" t="str">
        <f>'For Reference 2025 FMR'!C11&amp;": Number of Units"</f>
        <v>Elk County: Number of Units</v>
      </c>
      <c r="D35" s="161"/>
      <c r="E35" s="37"/>
      <c r="F35" s="37"/>
      <c r="G35" s="37"/>
      <c r="H35" s="37"/>
      <c r="I35" s="37"/>
      <c r="J35" s="37"/>
      <c r="K35" s="35">
        <f t="shared" si="1"/>
        <v>0</v>
      </c>
      <c r="L35" s="18"/>
      <c r="N35" s="36"/>
    </row>
    <row r="36" spans="2:14" x14ac:dyDescent="0.25">
      <c r="B36" s="16"/>
      <c r="C36" s="160" t="str">
        <f>'For Reference 2025 FMR'!C12&amp;": Number of Units"</f>
        <v>Fayette County: Number of Units</v>
      </c>
      <c r="D36" s="161"/>
      <c r="E36" s="37"/>
      <c r="F36" s="37"/>
      <c r="G36" s="37"/>
      <c r="H36" s="37"/>
      <c r="I36" s="37"/>
      <c r="J36" s="37"/>
      <c r="K36" s="35">
        <f t="shared" si="1"/>
        <v>0</v>
      </c>
      <c r="L36" s="18"/>
      <c r="N36" s="36"/>
    </row>
    <row r="37" spans="2:14" x14ac:dyDescent="0.25">
      <c r="B37" s="16"/>
      <c r="C37" s="160" t="str">
        <f>'For Reference 2025 FMR'!C13&amp;": Number of Units"</f>
        <v>Forest County: Number of Units</v>
      </c>
      <c r="D37" s="161"/>
      <c r="E37" s="37"/>
      <c r="F37" s="37"/>
      <c r="G37" s="37"/>
      <c r="H37" s="37"/>
      <c r="I37" s="37"/>
      <c r="J37" s="37"/>
      <c r="K37" s="35">
        <f t="shared" si="1"/>
        <v>0</v>
      </c>
      <c r="L37" s="18"/>
      <c r="N37" s="36"/>
    </row>
    <row r="38" spans="2:14" x14ac:dyDescent="0.25">
      <c r="B38" s="16"/>
      <c r="C38" s="160" t="str">
        <f>'For Reference 2025 FMR'!C14&amp;": Number of Units"</f>
        <v>Greene County: Number of Units</v>
      </c>
      <c r="D38" s="161"/>
      <c r="E38" s="37"/>
      <c r="F38" s="37"/>
      <c r="G38" s="37"/>
      <c r="H38" s="37"/>
      <c r="I38" s="37"/>
      <c r="J38" s="37"/>
      <c r="K38" s="35">
        <f t="shared" si="1"/>
        <v>0</v>
      </c>
      <c r="L38" s="18"/>
      <c r="N38" s="36"/>
    </row>
    <row r="39" spans="2:14" x14ac:dyDescent="0.25">
      <c r="B39" s="16"/>
      <c r="C39" s="160" t="str">
        <f>'For Reference 2025 FMR'!C15&amp;": Number of Units"</f>
        <v>Indiana County: Number of Units</v>
      </c>
      <c r="D39" s="161"/>
      <c r="E39" s="37"/>
      <c r="F39" s="37"/>
      <c r="G39" s="37"/>
      <c r="H39" s="37"/>
      <c r="I39" s="37"/>
      <c r="J39" s="37"/>
      <c r="K39" s="35">
        <f t="shared" si="1"/>
        <v>0</v>
      </c>
      <c r="L39" s="18"/>
      <c r="N39" s="36"/>
    </row>
    <row r="40" spans="2:14" x14ac:dyDescent="0.25">
      <c r="B40" s="16"/>
      <c r="C40" s="160" t="str">
        <f>'For Reference 2025 FMR'!C16&amp;": Number of Units"</f>
        <v>Jefferson County: Number of Units</v>
      </c>
      <c r="D40" s="161"/>
      <c r="E40" s="37"/>
      <c r="F40" s="37"/>
      <c r="G40" s="37"/>
      <c r="H40" s="37"/>
      <c r="I40" s="37"/>
      <c r="J40" s="37"/>
      <c r="K40" s="35">
        <f t="shared" si="1"/>
        <v>0</v>
      </c>
      <c r="L40" s="18"/>
      <c r="N40" s="36"/>
    </row>
    <row r="41" spans="2:14" x14ac:dyDescent="0.25">
      <c r="B41" s="16"/>
      <c r="C41" s="160" t="str">
        <f>'For Reference 2025 FMR'!C17&amp;": Number of Units"</f>
        <v>Lawrence County: Number of Units</v>
      </c>
      <c r="D41" s="161"/>
      <c r="E41" s="37"/>
      <c r="F41" s="37"/>
      <c r="G41" s="37"/>
      <c r="H41" s="37"/>
      <c r="I41" s="37"/>
      <c r="J41" s="37"/>
      <c r="K41" s="35">
        <f t="shared" si="1"/>
        <v>0</v>
      </c>
      <c r="L41" s="18"/>
      <c r="N41" s="36"/>
    </row>
    <row r="42" spans="2:14" x14ac:dyDescent="0.25">
      <c r="B42" s="16"/>
      <c r="C42" s="160" t="str">
        <f>'For Reference 2025 FMR'!C18&amp;": Number of Units"</f>
        <v>McKean County: Number of Units</v>
      </c>
      <c r="D42" s="161"/>
      <c r="E42" s="37"/>
      <c r="F42" s="37"/>
      <c r="G42" s="37"/>
      <c r="H42" s="37"/>
      <c r="I42" s="37"/>
      <c r="J42" s="37"/>
      <c r="K42" s="35">
        <f t="shared" si="1"/>
        <v>0</v>
      </c>
      <c r="L42" s="18"/>
      <c r="N42" s="36"/>
    </row>
    <row r="43" spans="2:14" x14ac:dyDescent="0.25">
      <c r="B43" s="16"/>
      <c r="C43" s="160" t="str">
        <f>'For Reference 2025 FMR'!C19&amp;": Number of Units"</f>
        <v>Mercer County: Number of Units</v>
      </c>
      <c r="D43" s="161"/>
      <c r="E43" s="37"/>
      <c r="F43" s="37"/>
      <c r="G43" s="37"/>
      <c r="H43" s="37"/>
      <c r="I43" s="37"/>
      <c r="J43" s="37"/>
      <c r="K43" s="35">
        <f t="shared" si="1"/>
        <v>0</v>
      </c>
      <c r="L43" s="18"/>
      <c r="N43" s="36"/>
    </row>
    <row r="44" spans="2:14" x14ac:dyDescent="0.25">
      <c r="B44" s="16"/>
      <c r="C44" s="160" t="str">
        <f>'For Reference 2025 FMR'!C20&amp;": Number of Units"</f>
        <v>Potter County: Number of Units</v>
      </c>
      <c r="D44" s="161"/>
      <c r="E44" s="37"/>
      <c r="F44" s="37"/>
      <c r="G44" s="37"/>
      <c r="H44" s="37"/>
      <c r="I44" s="37"/>
      <c r="J44" s="37"/>
      <c r="K44" s="35">
        <f t="shared" si="1"/>
        <v>0</v>
      </c>
      <c r="L44" s="18"/>
      <c r="N44" s="36"/>
    </row>
    <row r="45" spans="2:14" x14ac:dyDescent="0.25">
      <c r="B45" s="16"/>
      <c r="C45" s="160" t="str">
        <f>'For Reference 2025 FMR'!C21&amp;": Number of Units"</f>
        <v>Venango County: Number of Units</v>
      </c>
      <c r="D45" s="161"/>
      <c r="E45" s="37"/>
      <c r="F45" s="37"/>
      <c r="G45" s="37"/>
      <c r="H45" s="37"/>
      <c r="I45" s="37"/>
      <c r="J45" s="37"/>
      <c r="K45" s="35">
        <f t="shared" si="1"/>
        <v>0</v>
      </c>
      <c r="L45" s="18"/>
      <c r="N45" s="36"/>
    </row>
    <row r="46" spans="2:14" x14ac:dyDescent="0.25">
      <c r="B46" s="16"/>
      <c r="C46" s="160" t="str">
        <f>'For Reference 2025 FMR'!C22&amp;": Number of Units"</f>
        <v>Warren County: Number of Units</v>
      </c>
      <c r="D46" s="161"/>
      <c r="E46" s="37"/>
      <c r="F46" s="37"/>
      <c r="G46" s="37"/>
      <c r="H46" s="37"/>
      <c r="I46" s="37"/>
      <c r="J46" s="37"/>
      <c r="K46" s="35">
        <f t="shared" si="1"/>
        <v>0</v>
      </c>
      <c r="L46" s="18"/>
      <c r="N46" s="36"/>
    </row>
    <row r="47" spans="2:14" x14ac:dyDescent="0.25">
      <c r="B47" s="16"/>
      <c r="C47" s="160" t="str">
        <f>'For Reference 2025 FMR'!C23&amp;": Number of Units"</f>
        <v>Washington County: Number of Units</v>
      </c>
      <c r="D47" s="161"/>
      <c r="E47" s="37"/>
      <c r="F47" s="37"/>
      <c r="G47" s="37"/>
      <c r="H47" s="37"/>
      <c r="I47" s="37"/>
      <c r="J47" s="37"/>
      <c r="K47" s="35">
        <f t="shared" si="1"/>
        <v>0</v>
      </c>
      <c r="L47" s="18"/>
      <c r="N47" s="36"/>
    </row>
    <row r="48" spans="2:14" x14ac:dyDescent="0.25">
      <c r="B48" s="16"/>
      <c r="C48" s="160" t="str">
        <f>'For Reference 2025 FMR'!C24&amp;": Number of Units"</f>
        <v>Westmoreland County: Number of Units</v>
      </c>
      <c r="D48" s="161"/>
      <c r="E48" s="37"/>
      <c r="F48" s="37"/>
      <c r="G48" s="37"/>
      <c r="H48" s="37"/>
      <c r="I48" s="37"/>
      <c r="J48" s="37"/>
      <c r="K48" s="35">
        <f t="shared" si="1"/>
        <v>0</v>
      </c>
      <c r="L48" s="18"/>
      <c r="N48" s="36"/>
    </row>
    <row r="49" spans="2:14" ht="10.5" customHeight="1" x14ac:dyDescent="0.25">
      <c r="B49" s="16"/>
      <c r="L49" s="18"/>
    </row>
    <row r="51" spans="2:14" ht="150" customHeight="1" x14ac:dyDescent="0.25">
      <c r="B51" s="16"/>
      <c r="C51" s="177" t="s">
        <v>168</v>
      </c>
      <c r="D51" s="177"/>
      <c r="E51" s="177"/>
      <c r="F51" s="177"/>
      <c r="G51" s="177"/>
      <c r="H51" s="177"/>
      <c r="I51" s="177"/>
      <c r="J51" s="177"/>
      <c r="K51" s="129"/>
      <c r="L51" s="18"/>
    </row>
    <row r="52" spans="2:14" ht="9" customHeight="1" x14ac:dyDescent="0.25">
      <c r="B52" s="16"/>
      <c r="C52" s="128"/>
      <c r="D52" s="128"/>
      <c r="E52" s="128"/>
      <c r="F52" s="128"/>
      <c r="G52" s="128"/>
      <c r="H52" s="128"/>
      <c r="I52" s="128"/>
      <c r="J52" s="128"/>
      <c r="K52" s="128"/>
      <c r="L52" s="18"/>
    </row>
    <row r="53" spans="2:14" ht="8.25" customHeight="1" x14ac:dyDescent="0.25">
      <c r="B53" s="16"/>
      <c r="L53" s="18"/>
    </row>
    <row r="54" spans="2:14" ht="15.75" x14ac:dyDescent="0.25">
      <c r="B54" s="16"/>
      <c r="C54" s="174" t="str">
        <f>IF(I22="Actual/HUD Paid Rent", "Actual Rents/HUD Paid Rents: INSERT ACTUAL RENTS IN BLUE BOXES BELOW", "Actual Rents/HUD Paid Rents: Not Used for This Project")</f>
        <v>Actual Rents/HUD Paid Rents: Not Used for This Project</v>
      </c>
      <c r="D54" s="174"/>
      <c r="E54" s="174"/>
      <c r="F54" s="174"/>
      <c r="G54" s="174"/>
      <c r="H54" s="174"/>
      <c r="I54" s="174"/>
      <c r="J54" s="174"/>
      <c r="L54" s="18"/>
    </row>
    <row r="55" spans="2:14" ht="30" x14ac:dyDescent="0.25">
      <c r="B55" s="16"/>
      <c r="C55" s="175" t="s">
        <v>143</v>
      </c>
      <c r="D55" s="176"/>
      <c r="E55" s="38" t="s">
        <v>55</v>
      </c>
      <c r="F55" s="32" t="s">
        <v>57</v>
      </c>
      <c r="G55" s="39" t="s">
        <v>12</v>
      </c>
      <c r="H55" s="39" t="s">
        <v>13</v>
      </c>
      <c r="I55" s="39" t="s">
        <v>14</v>
      </c>
      <c r="J55" s="39" t="s">
        <v>15</v>
      </c>
      <c r="L55" s="18"/>
    </row>
    <row r="56" spans="2:14" x14ac:dyDescent="0.25">
      <c r="B56" s="16"/>
      <c r="C56" s="160" t="str">
        <f>'For Reference 2025 FMR'!C5</f>
        <v>Armstrong County</v>
      </c>
      <c r="D56" s="161"/>
      <c r="E56" s="143" t="str">
        <f t="shared" ref="E56:J65" si="2">IF($I$22="FMR","N/A",0)</f>
        <v>N/A</v>
      </c>
      <c r="F56" s="143" t="str">
        <f t="shared" si="2"/>
        <v>N/A</v>
      </c>
      <c r="G56" s="143" t="str">
        <f t="shared" si="2"/>
        <v>N/A</v>
      </c>
      <c r="H56" s="143" t="str">
        <f t="shared" si="2"/>
        <v>N/A</v>
      </c>
      <c r="I56" s="143" t="str">
        <f t="shared" si="2"/>
        <v>N/A</v>
      </c>
      <c r="J56" s="143" t="str">
        <f t="shared" si="2"/>
        <v>N/A</v>
      </c>
      <c r="L56" s="18"/>
      <c r="N56" s="36"/>
    </row>
    <row r="57" spans="2:14" x14ac:dyDescent="0.25">
      <c r="B57" s="16"/>
      <c r="C57" s="160" t="str">
        <f>'For Reference 2025 FMR'!C6</f>
        <v>Butler County</v>
      </c>
      <c r="D57" s="161"/>
      <c r="E57" s="143" t="str">
        <f t="shared" si="2"/>
        <v>N/A</v>
      </c>
      <c r="F57" s="143" t="str">
        <f t="shared" si="2"/>
        <v>N/A</v>
      </c>
      <c r="G57" s="143" t="str">
        <f t="shared" si="2"/>
        <v>N/A</v>
      </c>
      <c r="H57" s="143" t="str">
        <f t="shared" si="2"/>
        <v>N/A</v>
      </c>
      <c r="I57" s="143" t="str">
        <f t="shared" si="2"/>
        <v>N/A</v>
      </c>
      <c r="J57" s="143" t="str">
        <f t="shared" si="2"/>
        <v>N/A</v>
      </c>
      <c r="L57" s="18"/>
      <c r="N57" s="36"/>
    </row>
    <row r="58" spans="2:14" x14ac:dyDescent="0.25">
      <c r="B58" s="16"/>
      <c r="C58" s="160" t="str">
        <f>'For Reference 2025 FMR'!C7</f>
        <v>Cameron County</v>
      </c>
      <c r="D58" s="161"/>
      <c r="E58" s="143" t="str">
        <f t="shared" si="2"/>
        <v>N/A</v>
      </c>
      <c r="F58" s="143" t="str">
        <f t="shared" si="2"/>
        <v>N/A</v>
      </c>
      <c r="G58" s="143" t="str">
        <f t="shared" si="2"/>
        <v>N/A</v>
      </c>
      <c r="H58" s="143" t="str">
        <f t="shared" si="2"/>
        <v>N/A</v>
      </c>
      <c r="I58" s="143" t="str">
        <f t="shared" si="2"/>
        <v>N/A</v>
      </c>
      <c r="J58" s="143" t="str">
        <f t="shared" si="2"/>
        <v>N/A</v>
      </c>
      <c r="L58" s="18"/>
      <c r="N58" s="36"/>
    </row>
    <row r="59" spans="2:14" x14ac:dyDescent="0.25">
      <c r="B59" s="16"/>
      <c r="C59" s="160" t="str">
        <f>'For Reference 2025 FMR'!C8</f>
        <v>Clarion County</v>
      </c>
      <c r="D59" s="161"/>
      <c r="E59" s="143" t="str">
        <f t="shared" si="2"/>
        <v>N/A</v>
      </c>
      <c r="F59" s="143" t="str">
        <f t="shared" si="2"/>
        <v>N/A</v>
      </c>
      <c r="G59" s="143" t="str">
        <f t="shared" si="2"/>
        <v>N/A</v>
      </c>
      <c r="H59" s="143" t="str">
        <f t="shared" si="2"/>
        <v>N/A</v>
      </c>
      <c r="I59" s="143" t="str">
        <f t="shared" si="2"/>
        <v>N/A</v>
      </c>
      <c r="J59" s="143" t="str">
        <f t="shared" si="2"/>
        <v>N/A</v>
      </c>
      <c r="L59" s="18"/>
      <c r="N59" s="36"/>
    </row>
    <row r="60" spans="2:14" x14ac:dyDescent="0.25">
      <c r="B60" s="16"/>
      <c r="C60" s="160" t="str">
        <f>'For Reference 2025 FMR'!C9</f>
        <v>Clearfield County</v>
      </c>
      <c r="D60" s="161"/>
      <c r="E60" s="143" t="str">
        <f t="shared" si="2"/>
        <v>N/A</v>
      </c>
      <c r="F60" s="143" t="str">
        <f t="shared" si="2"/>
        <v>N/A</v>
      </c>
      <c r="G60" s="143" t="str">
        <f t="shared" si="2"/>
        <v>N/A</v>
      </c>
      <c r="H60" s="143" t="str">
        <f t="shared" si="2"/>
        <v>N/A</v>
      </c>
      <c r="I60" s="143" t="str">
        <f t="shared" si="2"/>
        <v>N/A</v>
      </c>
      <c r="J60" s="143" t="str">
        <f t="shared" si="2"/>
        <v>N/A</v>
      </c>
      <c r="L60" s="18"/>
      <c r="N60" s="36"/>
    </row>
    <row r="61" spans="2:14" x14ac:dyDescent="0.25">
      <c r="B61" s="16"/>
      <c r="C61" s="160" t="str">
        <f>'For Reference 2025 FMR'!C10</f>
        <v>Crawford County</v>
      </c>
      <c r="D61" s="161"/>
      <c r="E61" s="143" t="str">
        <f t="shared" si="2"/>
        <v>N/A</v>
      </c>
      <c r="F61" s="143" t="str">
        <f t="shared" si="2"/>
        <v>N/A</v>
      </c>
      <c r="G61" s="143" t="str">
        <f t="shared" si="2"/>
        <v>N/A</v>
      </c>
      <c r="H61" s="143" t="str">
        <f t="shared" si="2"/>
        <v>N/A</v>
      </c>
      <c r="I61" s="143" t="str">
        <f t="shared" si="2"/>
        <v>N/A</v>
      </c>
      <c r="J61" s="143" t="str">
        <f t="shared" si="2"/>
        <v>N/A</v>
      </c>
      <c r="L61" s="18"/>
      <c r="N61" s="36"/>
    </row>
    <row r="62" spans="2:14" x14ac:dyDescent="0.25">
      <c r="B62" s="16"/>
      <c r="C62" s="160" t="str">
        <f>'For Reference 2025 FMR'!C11</f>
        <v>Elk County</v>
      </c>
      <c r="D62" s="161"/>
      <c r="E62" s="143" t="str">
        <f t="shared" si="2"/>
        <v>N/A</v>
      </c>
      <c r="F62" s="143" t="str">
        <f t="shared" si="2"/>
        <v>N/A</v>
      </c>
      <c r="G62" s="143" t="str">
        <f t="shared" si="2"/>
        <v>N/A</v>
      </c>
      <c r="H62" s="143" t="str">
        <f t="shared" si="2"/>
        <v>N/A</v>
      </c>
      <c r="I62" s="143" t="str">
        <f t="shared" si="2"/>
        <v>N/A</v>
      </c>
      <c r="J62" s="143" t="str">
        <f t="shared" si="2"/>
        <v>N/A</v>
      </c>
      <c r="L62" s="18"/>
      <c r="N62" s="36"/>
    </row>
    <row r="63" spans="2:14" x14ac:dyDescent="0.25">
      <c r="B63" s="16"/>
      <c r="C63" s="160" t="str">
        <f>'For Reference 2025 FMR'!C12</f>
        <v>Fayette County</v>
      </c>
      <c r="D63" s="161"/>
      <c r="E63" s="143" t="str">
        <f t="shared" si="2"/>
        <v>N/A</v>
      </c>
      <c r="F63" s="143" t="str">
        <f t="shared" si="2"/>
        <v>N/A</v>
      </c>
      <c r="G63" s="143" t="str">
        <f t="shared" si="2"/>
        <v>N/A</v>
      </c>
      <c r="H63" s="143" t="str">
        <f t="shared" si="2"/>
        <v>N/A</v>
      </c>
      <c r="I63" s="143" t="str">
        <f t="shared" si="2"/>
        <v>N/A</v>
      </c>
      <c r="J63" s="143" t="str">
        <f t="shared" si="2"/>
        <v>N/A</v>
      </c>
      <c r="L63" s="18"/>
      <c r="N63" s="36"/>
    </row>
    <row r="64" spans="2:14" x14ac:dyDescent="0.25">
      <c r="B64" s="16"/>
      <c r="C64" s="160" t="str">
        <f>'For Reference 2025 FMR'!C13</f>
        <v>Forest County</v>
      </c>
      <c r="D64" s="161"/>
      <c r="E64" s="143" t="str">
        <f t="shared" si="2"/>
        <v>N/A</v>
      </c>
      <c r="F64" s="143" t="str">
        <f t="shared" si="2"/>
        <v>N/A</v>
      </c>
      <c r="G64" s="143" t="str">
        <f t="shared" si="2"/>
        <v>N/A</v>
      </c>
      <c r="H64" s="143" t="str">
        <f t="shared" si="2"/>
        <v>N/A</v>
      </c>
      <c r="I64" s="143" t="str">
        <f t="shared" si="2"/>
        <v>N/A</v>
      </c>
      <c r="J64" s="143" t="str">
        <f t="shared" si="2"/>
        <v>N/A</v>
      </c>
      <c r="L64" s="18"/>
      <c r="N64" s="36"/>
    </row>
    <row r="65" spans="2:14" x14ac:dyDescent="0.25">
      <c r="B65" s="16"/>
      <c r="C65" s="160" t="str">
        <f>'For Reference 2025 FMR'!C14</f>
        <v>Greene County</v>
      </c>
      <c r="D65" s="161"/>
      <c r="E65" s="143" t="str">
        <f t="shared" si="2"/>
        <v>N/A</v>
      </c>
      <c r="F65" s="143" t="str">
        <f t="shared" si="2"/>
        <v>N/A</v>
      </c>
      <c r="G65" s="143" t="str">
        <f t="shared" si="2"/>
        <v>N/A</v>
      </c>
      <c r="H65" s="143" t="str">
        <f t="shared" si="2"/>
        <v>N/A</v>
      </c>
      <c r="I65" s="143" t="str">
        <f t="shared" si="2"/>
        <v>N/A</v>
      </c>
      <c r="J65" s="143" t="str">
        <f t="shared" si="2"/>
        <v>N/A</v>
      </c>
      <c r="L65" s="18"/>
      <c r="N65" s="36"/>
    </row>
    <row r="66" spans="2:14" x14ac:dyDescent="0.25">
      <c r="B66" s="16"/>
      <c r="C66" s="160" t="str">
        <f>'For Reference 2025 FMR'!C15</f>
        <v>Indiana County</v>
      </c>
      <c r="D66" s="161"/>
      <c r="E66" s="143" t="str">
        <f t="shared" ref="E66:J75" si="3">IF($I$22="FMR","N/A",0)</f>
        <v>N/A</v>
      </c>
      <c r="F66" s="143" t="str">
        <f t="shared" si="3"/>
        <v>N/A</v>
      </c>
      <c r="G66" s="143" t="str">
        <f t="shared" si="3"/>
        <v>N/A</v>
      </c>
      <c r="H66" s="143" t="str">
        <f t="shared" si="3"/>
        <v>N/A</v>
      </c>
      <c r="I66" s="143" t="str">
        <f t="shared" si="3"/>
        <v>N/A</v>
      </c>
      <c r="J66" s="143" t="str">
        <f t="shared" si="3"/>
        <v>N/A</v>
      </c>
      <c r="L66" s="18"/>
      <c r="N66" s="36"/>
    </row>
    <row r="67" spans="2:14" x14ac:dyDescent="0.25">
      <c r="B67" s="16"/>
      <c r="C67" s="160" t="str">
        <f>'For Reference 2025 FMR'!C16</f>
        <v>Jefferson County</v>
      </c>
      <c r="D67" s="161"/>
      <c r="E67" s="143" t="str">
        <f t="shared" si="3"/>
        <v>N/A</v>
      </c>
      <c r="F67" s="143" t="str">
        <f t="shared" si="3"/>
        <v>N/A</v>
      </c>
      <c r="G67" s="143" t="str">
        <f t="shared" si="3"/>
        <v>N/A</v>
      </c>
      <c r="H67" s="143" t="str">
        <f t="shared" si="3"/>
        <v>N/A</v>
      </c>
      <c r="I67" s="143" t="str">
        <f t="shared" si="3"/>
        <v>N/A</v>
      </c>
      <c r="J67" s="143" t="str">
        <f t="shared" si="3"/>
        <v>N/A</v>
      </c>
      <c r="L67" s="18"/>
      <c r="N67" s="36"/>
    </row>
    <row r="68" spans="2:14" x14ac:dyDescent="0.25">
      <c r="B68" s="16"/>
      <c r="C68" s="160" t="str">
        <f>'For Reference 2025 FMR'!C17</f>
        <v>Lawrence County</v>
      </c>
      <c r="D68" s="161"/>
      <c r="E68" s="143" t="str">
        <f t="shared" si="3"/>
        <v>N/A</v>
      </c>
      <c r="F68" s="143" t="str">
        <f t="shared" si="3"/>
        <v>N/A</v>
      </c>
      <c r="G68" s="143" t="str">
        <f t="shared" si="3"/>
        <v>N/A</v>
      </c>
      <c r="H68" s="143" t="str">
        <f t="shared" si="3"/>
        <v>N/A</v>
      </c>
      <c r="I68" s="143" t="str">
        <f t="shared" si="3"/>
        <v>N/A</v>
      </c>
      <c r="J68" s="143" t="str">
        <f t="shared" si="3"/>
        <v>N/A</v>
      </c>
      <c r="L68" s="18"/>
      <c r="N68" s="36"/>
    </row>
    <row r="69" spans="2:14" x14ac:dyDescent="0.25">
      <c r="B69" s="16"/>
      <c r="C69" s="160" t="str">
        <f>'For Reference 2025 FMR'!C18</f>
        <v>McKean County</v>
      </c>
      <c r="D69" s="161"/>
      <c r="E69" s="143" t="str">
        <f t="shared" si="3"/>
        <v>N/A</v>
      </c>
      <c r="F69" s="143" t="str">
        <f t="shared" si="3"/>
        <v>N/A</v>
      </c>
      <c r="G69" s="143" t="str">
        <f t="shared" si="3"/>
        <v>N/A</v>
      </c>
      <c r="H69" s="143" t="str">
        <f t="shared" si="3"/>
        <v>N/A</v>
      </c>
      <c r="I69" s="143" t="str">
        <f t="shared" si="3"/>
        <v>N/A</v>
      </c>
      <c r="J69" s="143" t="str">
        <f t="shared" si="3"/>
        <v>N/A</v>
      </c>
      <c r="L69" s="18"/>
      <c r="N69" s="36"/>
    </row>
    <row r="70" spans="2:14" x14ac:dyDescent="0.25">
      <c r="B70" s="16"/>
      <c r="C70" s="160" t="str">
        <f>'For Reference 2025 FMR'!C19</f>
        <v>Mercer County</v>
      </c>
      <c r="D70" s="161"/>
      <c r="E70" s="143" t="str">
        <f t="shared" si="3"/>
        <v>N/A</v>
      </c>
      <c r="F70" s="143" t="str">
        <f t="shared" si="3"/>
        <v>N/A</v>
      </c>
      <c r="G70" s="143" t="str">
        <f t="shared" si="3"/>
        <v>N/A</v>
      </c>
      <c r="H70" s="143" t="str">
        <f t="shared" si="3"/>
        <v>N/A</v>
      </c>
      <c r="I70" s="143" t="str">
        <f t="shared" si="3"/>
        <v>N/A</v>
      </c>
      <c r="J70" s="143" t="str">
        <f t="shared" si="3"/>
        <v>N/A</v>
      </c>
      <c r="L70" s="18"/>
      <c r="N70" s="36"/>
    </row>
    <row r="71" spans="2:14" x14ac:dyDescent="0.25">
      <c r="B71" s="16"/>
      <c r="C71" s="160" t="str">
        <f>'For Reference 2025 FMR'!C20</f>
        <v>Potter County</v>
      </c>
      <c r="D71" s="161"/>
      <c r="E71" s="143" t="str">
        <f t="shared" si="3"/>
        <v>N/A</v>
      </c>
      <c r="F71" s="143" t="str">
        <f t="shared" si="3"/>
        <v>N/A</v>
      </c>
      <c r="G71" s="143" t="str">
        <f t="shared" si="3"/>
        <v>N/A</v>
      </c>
      <c r="H71" s="143" t="str">
        <f t="shared" si="3"/>
        <v>N/A</v>
      </c>
      <c r="I71" s="143" t="str">
        <f t="shared" si="3"/>
        <v>N/A</v>
      </c>
      <c r="J71" s="143" t="str">
        <f t="shared" si="3"/>
        <v>N/A</v>
      </c>
      <c r="L71" s="18"/>
      <c r="N71" s="36"/>
    </row>
    <row r="72" spans="2:14" x14ac:dyDescent="0.25">
      <c r="B72" s="16"/>
      <c r="C72" s="160" t="str">
        <f>'For Reference 2025 FMR'!C21</f>
        <v>Venango County</v>
      </c>
      <c r="D72" s="161"/>
      <c r="E72" s="143" t="str">
        <f t="shared" si="3"/>
        <v>N/A</v>
      </c>
      <c r="F72" s="143" t="str">
        <f t="shared" si="3"/>
        <v>N/A</v>
      </c>
      <c r="G72" s="143" t="str">
        <f t="shared" si="3"/>
        <v>N/A</v>
      </c>
      <c r="H72" s="143" t="str">
        <f t="shared" si="3"/>
        <v>N/A</v>
      </c>
      <c r="I72" s="143" t="str">
        <f t="shared" si="3"/>
        <v>N/A</v>
      </c>
      <c r="J72" s="143" t="str">
        <f t="shared" si="3"/>
        <v>N/A</v>
      </c>
      <c r="L72" s="18"/>
      <c r="N72" s="36"/>
    </row>
    <row r="73" spans="2:14" x14ac:dyDescent="0.25">
      <c r="B73" s="16"/>
      <c r="C73" s="160" t="str">
        <f>'For Reference 2025 FMR'!C22</f>
        <v>Warren County</v>
      </c>
      <c r="D73" s="161"/>
      <c r="E73" s="143" t="str">
        <f t="shared" si="3"/>
        <v>N/A</v>
      </c>
      <c r="F73" s="143" t="str">
        <f t="shared" si="3"/>
        <v>N/A</v>
      </c>
      <c r="G73" s="143" t="str">
        <f t="shared" si="3"/>
        <v>N/A</v>
      </c>
      <c r="H73" s="143" t="str">
        <f t="shared" si="3"/>
        <v>N/A</v>
      </c>
      <c r="I73" s="143" t="str">
        <f t="shared" si="3"/>
        <v>N/A</v>
      </c>
      <c r="J73" s="143" t="str">
        <f t="shared" si="3"/>
        <v>N/A</v>
      </c>
      <c r="L73" s="18"/>
      <c r="N73" s="36"/>
    </row>
    <row r="74" spans="2:14" x14ac:dyDescent="0.25">
      <c r="B74" s="16"/>
      <c r="C74" s="160" t="str">
        <f>'For Reference 2025 FMR'!C23</f>
        <v>Washington County</v>
      </c>
      <c r="D74" s="161"/>
      <c r="E74" s="143" t="str">
        <f t="shared" si="3"/>
        <v>N/A</v>
      </c>
      <c r="F74" s="143" t="str">
        <f t="shared" si="3"/>
        <v>N/A</v>
      </c>
      <c r="G74" s="143" t="str">
        <f t="shared" si="3"/>
        <v>N/A</v>
      </c>
      <c r="H74" s="143" t="str">
        <f t="shared" si="3"/>
        <v>N/A</v>
      </c>
      <c r="I74" s="143" t="str">
        <f t="shared" si="3"/>
        <v>N/A</v>
      </c>
      <c r="J74" s="143" t="str">
        <f t="shared" si="3"/>
        <v>N/A</v>
      </c>
      <c r="L74" s="18"/>
      <c r="N74" s="36"/>
    </row>
    <row r="75" spans="2:14" x14ac:dyDescent="0.25">
      <c r="B75" s="16"/>
      <c r="C75" s="160" t="str">
        <f>'For Reference 2025 FMR'!C24</f>
        <v>Westmoreland County</v>
      </c>
      <c r="D75" s="161"/>
      <c r="E75" s="143" t="str">
        <f t="shared" si="3"/>
        <v>N/A</v>
      </c>
      <c r="F75" s="143" t="str">
        <f t="shared" si="3"/>
        <v>N/A</v>
      </c>
      <c r="G75" s="143" t="str">
        <f t="shared" si="3"/>
        <v>N/A</v>
      </c>
      <c r="H75" s="143" t="str">
        <f t="shared" si="3"/>
        <v>N/A</v>
      </c>
      <c r="I75" s="143" t="str">
        <f t="shared" si="3"/>
        <v>N/A</v>
      </c>
      <c r="J75" s="143" t="str">
        <f t="shared" si="3"/>
        <v>N/A</v>
      </c>
      <c r="L75" s="18"/>
      <c r="N75" s="36"/>
    </row>
    <row r="76" spans="2:14" x14ac:dyDescent="0.25">
      <c r="B76" s="16"/>
      <c r="L76" s="18"/>
    </row>
    <row r="77" spans="2:14" ht="15.75" x14ac:dyDescent="0.25">
      <c r="B77" s="16"/>
      <c r="C77" s="162" t="s">
        <v>144</v>
      </c>
      <c r="D77" s="163"/>
      <c r="E77" s="163"/>
      <c r="F77" s="163"/>
      <c r="G77" s="163"/>
      <c r="H77" s="163"/>
      <c r="I77" s="163"/>
      <c r="J77" s="163"/>
      <c r="K77" s="164"/>
      <c r="L77" s="18"/>
    </row>
    <row r="78" spans="2:14" ht="15.75" x14ac:dyDescent="0.25">
      <c r="B78" s="16"/>
      <c r="C78" s="165" t="s">
        <v>59</v>
      </c>
      <c r="D78" s="166"/>
      <c r="E78" s="166"/>
      <c r="F78" s="166"/>
      <c r="G78" s="166"/>
      <c r="H78" s="166"/>
      <c r="I78" s="166"/>
      <c r="J78" s="166"/>
      <c r="K78" s="167"/>
      <c r="L78" s="18"/>
    </row>
    <row r="79" spans="2:14" ht="32.25" customHeight="1" x14ac:dyDescent="0.25">
      <c r="B79" s="16"/>
      <c r="C79" s="168"/>
      <c r="D79" s="169"/>
      <c r="E79" s="7" t="s">
        <v>52</v>
      </c>
      <c r="F79" s="7" t="s">
        <v>52</v>
      </c>
      <c r="G79" s="7" t="s">
        <v>52</v>
      </c>
      <c r="H79" s="7" t="s">
        <v>52</v>
      </c>
      <c r="I79" s="7" t="s">
        <v>52</v>
      </c>
      <c r="J79" s="7" t="s">
        <v>52</v>
      </c>
      <c r="K79" s="7" t="s">
        <v>52</v>
      </c>
      <c r="L79" s="18"/>
    </row>
    <row r="80" spans="2:14" ht="30" x14ac:dyDescent="0.25">
      <c r="B80" s="16"/>
      <c r="C80" s="170"/>
      <c r="D80" s="171"/>
      <c r="E80" s="39" t="s">
        <v>55</v>
      </c>
      <c r="F80" s="39" t="s">
        <v>57</v>
      </c>
      <c r="G80" s="39" t="s">
        <v>12</v>
      </c>
      <c r="H80" s="39" t="s">
        <v>13</v>
      </c>
      <c r="I80" s="39" t="s">
        <v>14</v>
      </c>
      <c r="J80" s="39" t="s">
        <v>15</v>
      </c>
      <c r="K80" s="38" t="s">
        <v>11</v>
      </c>
      <c r="L80" s="18"/>
    </row>
    <row r="81" spans="2:16" ht="15" customHeight="1" x14ac:dyDescent="0.25">
      <c r="B81" s="16"/>
      <c r="C81" s="172" t="s">
        <v>11</v>
      </c>
      <c r="D81" s="173"/>
      <c r="E81" s="130">
        <f t="shared" ref="E81:J81" si="4">SUM(E82:E101)</f>
        <v>0</v>
      </c>
      <c r="F81" s="130">
        <f t="shared" si="4"/>
        <v>0</v>
      </c>
      <c r="G81" s="130">
        <f t="shared" si="4"/>
        <v>0</v>
      </c>
      <c r="H81" s="130">
        <f t="shared" si="4"/>
        <v>0</v>
      </c>
      <c r="I81" s="130">
        <f t="shared" si="4"/>
        <v>0</v>
      </c>
      <c r="J81" s="130">
        <f t="shared" si="4"/>
        <v>0</v>
      </c>
      <c r="K81" s="43">
        <f>SUM(E81:J81)</f>
        <v>0</v>
      </c>
      <c r="L81" s="18"/>
      <c r="O81" s="44"/>
      <c r="P81" s="44"/>
    </row>
    <row r="82" spans="2:16" ht="15" customHeight="1" x14ac:dyDescent="0.25">
      <c r="B82" s="16"/>
      <c r="C82" s="160" t="str">
        <f>"Auto-calculated with "&amp;'For Reference 2025 FMR'!C5&amp;" FMRs or Actual Rents"</f>
        <v>Auto-calculated with Armstrong County FMRs or Actual Rents</v>
      </c>
      <c r="D82" s="161"/>
      <c r="E82" s="45">
        <f>IF($I$22="Actual/HUD Paid Rent",(E29*E56*12),(E29*'For Reference 2025 FMR'!D5*12))</f>
        <v>0</v>
      </c>
      <c r="F82" s="45">
        <f>IF($I$22="Actual/HUD Paid Rent",(F29*F56*12),(F29*'For Reference 2025 FMR'!E5*12))</f>
        <v>0</v>
      </c>
      <c r="G82" s="45">
        <f>IF($I$22="Actual/HUD Paid Rent",(G29*G56*12),(G29*'For Reference 2025 FMR'!F5*12))</f>
        <v>0</v>
      </c>
      <c r="H82" s="45">
        <f>IF($I$22="Actual/HUD Paid Rent",(H29*H56*12),(H29*'For Reference 2025 FMR'!G5*12))</f>
        <v>0</v>
      </c>
      <c r="I82" s="45">
        <f>IF($I$22="Actual/HUD Paid Rent",(I29*I56*12),(I29*'For Reference 2025 FMR'!H5*12))</f>
        <v>0</v>
      </c>
      <c r="J82" s="45">
        <f>IF($I$22="Actual/HUD Paid Rent",(J29*J56*12),(J29*'For Reference 2025 FMR'!I5*12))</f>
        <v>0</v>
      </c>
      <c r="K82" s="46">
        <f>SUM(E82:J82)</f>
        <v>0</v>
      </c>
      <c r="L82" s="18"/>
      <c r="O82" s="44"/>
      <c r="P82" s="44"/>
    </row>
    <row r="83" spans="2:16" ht="15" customHeight="1" x14ac:dyDescent="0.25">
      <c r="B83" s="16"/>
      <c r="C83" s="160" t="str">
        <f>"Auto-calculated using "&amp;'For Reference 2025 FMR'!C6&amp;" FMRs or Actual Rents"</f>
        <v>Auto-calculated using Butler County FMRs or Actual Rents</v>
      </c>
      <c r="D83" s="161"/>
      <c r="E83" s="45">
        <f>IF($I$22="Actual/HUD Paid Rent",(E30*E57*12),(E30*'For Reference 2025 FMR'!D6*12))</f>
        <v>0</v>
      </c>
      <c r="F83" s="45">
        <f>IF($I$22="Actual/HUD Paid Rent",(F30*F57*12),(F30*'For Reference 2025 FMR'!E6*12))</f>
        <v>0</v>
      </c>
      <c r="G83" s="45">
        <f>IF($I$22="Actual/HUD Paid Rent",(G30*G57*12),(G30*'For Reference 2025 FMR'!F6*12))</f>
        <v>0</v>
      </c>
      <c r="H83" s="45">
        <f>IF($I$22="Actual/HUD Paid Rent",(H30*H57*12),(H30*'For Reference 2025 FMR'!G6*12))</f>
        <v>0</v>
      </c>
      <c r="I83" s="45">
        <f>IF($I$22="Actual/HUD Paid Rent",(I30*I57*12),(I30*'For Reference 2025 FMR'!H6*12))</f>
        <v>0</v>
      </c>
      <c r="J83" s="45">
        <f>IF($I$22="Actual/HUD Paid Rent",(J30*J57*12),(J30*'For Reference 2025 FMR'!I6*12))</f>
        <v>0</v>
      </c>
      <c r="K83" s="46">
        <f t="shared" ref="K83:K101" si="5">SUM(E83:J83)</f>
        <v>0</v>
      </c>
      <c r="L83" s="18"/>
      <c r="O83" s="44"/>
      <c r="P83" s="44"/>
    </row>
    <row r="84" spans="2:16" ht="15" customHeight="1" x14ac:dyDescent="0.25">
      <c r="B84" s="16"/>
      <c r="C84" s="160" t="str">
        <f>"Auto-calculated using "&amp;'For Reference 2025 FMR'!C7&amp;" FMRs or Actual Rents"</f>
        <v>Auto-calculated using Cameron County FMRs or Actual Rents</v>
      </c>
      <c r="D84" s="161"/>
      <c r="E84" s="45">
        <f>IF($I$22="Actual/HUD Paid Rent",(E31*E58*12),(E31*'For Reference 2025 FMR'!D7*12))</f>
        <v>0</v>
      </c>
      <c r="F84" s="45">
        <f>IF($I$22="Actual/HUD Paid Rent",(F31*F58*12),(F31*'For Reference 2025 FMR'!E7*12))</f>
        <v>0</v>
      </c>
      <c r="G84" s="45">
        <f>IF($I$22="Actual/HUD Paid Rent",(G31*G58*12),(G31*'For Reference 2025 FMR'!F7*12))</f>
        <v>0</v>
      </c>
      <c r="H84" s="45">
        <f>IF($I$22="Actual/HUD Paid Rent",(H31*H58*12),(H31*'For Reference 2025 FMR'!G7*12))</f>
        <v>0</v>
      </c>
      <c r="I84" s="45">
        <f>IF($I$22="Actual/HUD Paid Rent",(I31*I58*12),(I31*'For Reference 2025 FMR'!H7*12))</f>
        <v>0</v>
      </c>
      <c r="J84" s="45">
        <f>IF($I$22="Actual/HUD Paid Rent",(J31*J58*12),(J31*'For Reference 2025 FMR'!I7*12))</f>
        <v>0</v>
      </c>
      <c r="K84" s="46">
        <f t="shared" si="5"/>
        <v>0</v>
      </c>
      <c r="L84" s="18"/>
      <c r="O84" s="44"/>
      <c r="P84" s="44"/>
    </row>
    <row r="85" spans="2:16" ht="15" customHeight="1" x14ac:dyDescent="0.25">
      <c r="B85" s="16"/>
      <c r="C85" s="160" t="str">
        <f>"Auto-calculated using "&amp;'For Reference 2025 FMR'!C8&amp;" FMRs or Actual Rents"</f>
        <v>Auto-calculated using Clarion County FMRs or Actual Rents</v>
      </c>
      <c r="D85" s="161"/>
      <c r="E85" s="45">
        <f>IF($I$22="Actual/HUD Paid Rent",(E32*E59*12),(E32*'For Reference 2025 FMR'!D8*12))</f>
        <v>0</v>
      </c>
      <c r="F85" s="45">
        <f>IF($I$22="Actual/HUD Paid Rent",(F32*F59*12),(F32*'For Reference 2025 FMR'!E8*12))</f>
        <v>0</v>
      </c>
      <c r="G85" s="45">
        <f>IF($I$22="Actual/HUD Paid Rent",(G32*G59*12),(G32*'For Reference 2025 FMR'!F8*12))</f>
        <v>0</v>
      </c>
      <c r="H85" s="45">
        <f>IF($I$22="Actual/HUD Paid Rent",(H32*H59*12),(H32*'For Reference 2025 FMR'!G8*12))</f>
        <v>0</v>
      </c>
      <c r="I85" s="45">
        <f>IF($I$22="Actual/HUD Paid Rent",(I32*I59*12),(I32*'For Reference 2025 FMR'!H8*12))</f>
        <v>0</v>
      </c>
      <c r="J85" s="45">
        <f>IF($I$22="Actual/HUD Paid Rent",(J32*J59*12),(J32*'For Reference 2025 FMR'!I8*12))</f>
        <v>0</v>
      </c>
      <c r="K85" s="46">
        <f t="shared" si="5"/>
        <v>0</v>
      </c>
      <c r="L85" s="18"/>
      <c r="O85" s="44"/>
      <c r="P85" s="44"/>
    </row>
    <row r="86" spans="2:16" ht="15" customHeight="1" x14ac:dyDescent="0.25">
      <c r="B86" s="16"/>
      <c r="C86" s="160" t="str">
        <f>"Auto-calculated using "&amp;'For Reference 2025 FMR'!C9&amp;" FMRs or Actual Rents"</f>
        <v>Auto-calculated using Clearfield County FMRs or Actual Rents</v>
      </c>
      <c r="D86" s="161"/>
      <c r="E86" s="45">
        <f>IF($I$22="Actual/HUD Paid Rent",(E33*E60*12),(E33*'For Reference 2025 FMR'!D9*12))</f>
        <v>0</v>
      </c>
      <c r="F86" s="45">
        <f>IF($I$22="Actual/HUD Paid Rent",(F33*F60*12),(F33*'For Reference 2025 FMR'!E9*12))</f>
        <v>0</v>
      </c>
      <c r="G86" s="45">
        <f>IF($I$22="Actual/HUD Paid Rent",(G33*G60*12),(G33*'For Reference 2025 FMR'!F9*12))</f>
        <v>0</v>
      </c>
      <c r="H86" s="45">
        <f>IF($I$22="Actual/HUD Paid Rent",(H33*H60*12),(H33*'For Reference 2025 FMR'!G9*12))</f>
        <v>0</v>
      </c>
      <c r="I86" s="45">
        <f>IF($I$22="Actual/HUD Paid Rent",(I33*I60*12),(I33*'For Reference 2025 FMR'!H9*12))</f>
        <v>0</v>
      </c>
      <c r="J86" s="45">
        <f>IF($I$22="Actual/HUD Paid Rent",(J33*J60*12),(J33*'For Reference 2025 FMR'!I9*12))</f>
        <v>0</v>
      </c>
      <c r="K86" s="46">
        <f t="shared" si="5"/>
        <v>0</v>
      </c>
      <c r="L86" s="18"/>
      <c r="O86" s="44"/>
      <c r="P86" s="44"/>
    </row>
    <row r="87" spans="2:16" ht="15" customHeight="1" x14ac:dyDescent="0.25">
      <c r="B87" s="16"/>
      <c r="C87" s="160" t="str">
        <f>"Auto-calculated using "&amp;'For Reference 2025 FMR'!C10&amp;" FMRs or Actual Rents"</f>
        <v>Auto-calculated using Crawford County FMRs or Actual Rents</v>
      </c>
      <c r="D87" s="161"/>
      <c r="E87" s="45">
        <f>IF($I$22="Actual/HUD Paid Rent",(E34*E61*12),(E34*'For Reference 2025 FMR'!D10*12))</f>
        <v>0</v>
      </c>
      <c r="F87" s="45">
        <f>IF($I$22="Actual/HUD Paid Rent",(F34*F61*12),(F34*'For Reference 2025 FMR'!E10*12))</f>
        <v>0</v>
      </c>
      <c r="G87" s="45">
        <f>IF($I$22="Actual/HUD Paid Rent",(G34*G61*12),(G34*'For Reference 2025 FMR'!F10*12))</f>
        <v>0</v>
      </c>
      <c r="H87" s="45">
        <f>IF($I$22="Actual/HUD Paid Rent",(H34*H61*12),(H34*'For Reference 2025 FMR'!G10*12))</f>
        <v>0</v>
      </c>
      <c r="I87" s="45">
        <f>IF($I$22="Actual/HUD Paid Rent",(I34*I61*12),(I34*'For Reference 2025 FMR'!H10*12))</f>
        <v>0</v>
      </c>
      <c r="J87" s="45">
        <f>IF($I$22="Actual/HUD Paid Rent",(J34*J61*12),(J34*'For Reference 2025 FMR'!I10*12))</f>
        <v>0</v>
      </c>
      <c r="K87" s="46">
        <f t="shared" si="5"/>
        <v>0</v>
      </c>
      <c r="L87" s="18"/>
      <c r="O87" s="44"/>
      <c r="P87" s="44"/>
    </row>
    <row r="88" spans="2:16" ht="15" customHeight="1" x14ac:dyDescent="0.25">
      <c r="B88" s="16"/>
      <c r="C88" s="160" t="str">
        <f>"Auto-calculated using "&amp;'For Reference 2025 FMR'!C11&amp;" FMRs or Actual Rents"</f>
        <v>Auto-calculated using Elk County FMRs or Actual Rents</v>
      </c>
      <c r="D88" s="161"/>
      <c r="E88" s="45">
        <f>IF($I$22="Actual/HUD Paid Rent",(E35*E62*12),(E35*'For Reference 2025 FMR'!D11*12))</f>
        <v>0</v>
      </c>
      <c r="F88" s="45">
        <f>IF($I$22="Actual/HUD Paid Rent",(F35*F62*12),(F35*'For Reference 2025 FMR'!E11*12))</f>
        <v>0</v>
      </c>
      <c r="G88" s="45">
        <f>IF($I$22="Actual/HUD Paid Rent",(G35*G62*12),(G35*'For Reference 2025 FMR'!F11*12))</f>
        <v>0</v>
      </c>
      <c r="H88" s="45">
        <f>IF($I$22="Actual/HUD Paid Rent",(H35*H62*12),(H35*'For Reference 2025 FMR'!G11*12))</f>
        <v>0</v>
      </c>
      <c r="I88" s="45">
        <f>IF($I$22="Actual/HUD Paid Rent",(I35*I62*12),(I35*'For Reference 2025 FMR'!H11*12))</f>
        <v>0</v>
      </c>
      <c r="J88" s="45">
        <f>IF($I$22="Actual/HUD Paid Rent",(J35*J62*12),(J35*'For Reference 2025 FMR'!I11*12))</f>
        <v>0</v>
      </c>
      <c r="K88" s="46">
        <f t="shared" si="5"/>
        <v>0</v>
      </c>
      <c r="L88" s="18"/>
      <c r="O88" s="44"/>
      <c r="P88" s="44"/>
    </row>
    <row r="89" spans="2:16" ht="15" customHeight="1" x14ac:dyDescent="0.25">
      <c r="B89" s="16"/>
      <c r="C89" s="160" t="str">
        <f>"Auto-calculated using "&amp;'For Reference 2025 FMR'!C12&amp;" FMRs or Actual Rents"</f>
        <v>Auto-calculated using Fayette County FMRs or Actual Rents</v>
      </c>
      <c r="D89" s="161"/>
      <c r="E89" s="45">
        <f>IF($I$22="Actual/HUD Paid Rent",(E36*E63*12),(E36*'For Reference 2025 FMR'!D12*12))</f>
        <v>0</v>
      </c>
      <c r="F89" s="45">
        <f>IF($I$22="Actual/HUD Paid Rent",(F36*F63*12),(F36*'For Reference 2025 FMR'!E12*12))</f>
        <v>0</v>
      </c>
      <c r="G89" s="45">
        <f>IF($I$22="Actual/HUD Paid Rent",(G36*G63*12),(G36*'For Reference 2025 FMR'!F12*12))</f>
        <v>0</v>
      </c>
      <c r="H89" s="45">
        <f>IF($I$22="Actual/HUD Paid Rent",(H36*H63*12),(H36*'For Reference 2025 FMR'!G12*12))</f>
        <v>0</v>
      </c>
      <c r="I89" s="45">
        <f>IF($I$22="Actual/HUD Paid Rent",(I36*I63*12),(I36*'For Reference 2025 FMR'!H12*12))</f>
        <v>0</v>
      </c>
      <c r="J89" s="45">
        <f>IF($I$22="Actual/HUD Paid Rent",(J36*J63*12),(J36*'For Reference 2025 FMR'!I12*12))</f>
        <v>0</v>
      </c>
      <c r="K89" s="46">
        <f t="shared" si="5"/>
        <v>0</v>
      </c>
      <c r="L89" s="18"/>
      <c r="O89" s="44"/>
      <c r="P89" s="44"/>
    </row>
    <row r="90" spans="2:16" ht="15" customHeight="1" x14ac:dyDescent="0.25">
      <c r="B90" s="16"/>
      <c r="C90" s="160" t="str">
        <f>"Auto-calculated using "&amp;'For Reference 2025 FMR'!C13&amp;" FMRs or Actual Rents"</f>
        <v>Auto-calculated using Forest County FMRs or Actual Rents</v>
      </c>
      <c r="D90" s="161"/>
      <c r="E90" s="45">
        <f>IF($I$22="Actual/HUD Paid Rent",(E37*E64*12),(E37*'For Reference 2025 FMR'!D13*12))</f>
        <v>0</v>
      </c>
      <c r="F90" s="45">
        <f>IF($I$22="Actual/HUD Paid Rent",(F37*F64*12),(F37*'For Reference 2025 FMR'!E13*12))</f>
        <v>0</v>
      </c>
      <c r="G90" s="45">
        <f>IF($I$22="Actual/HUD Paid Rent",(G37*G64*12),(G37*'For Reference 2025 FMR'!F13*12))</f>
        <v>0</v>
      </c>
      <c r="H90" s="45">
        <f>IF($I$22="Actual/HUD Paid Rent",(H37*H64*12),(H37*'For Reference 2025 FMR'!G13*12))</f>
        <v>0</v>
      </c>
      <c r="I90" s="45">
        <f>IF($I$22="Actual/HUD Paid Rent",(I37*I64*12),(I37*'For Reference 2025 FMR'!H13*12))</f>
        <v>0</v>
      </c>
      <c r="J90" s="45">
        <f>IF($I$22="Actual/HUD Paid Rent",(J37*J64*12),(J37*'For Reference 2025 FMR'!I13*12))</f>
        <v>0</v>
      </c>
      <c r="K90" s="46">
        <f t="shared" si="5"/>
        <v>0</v>
      </c>
      <c r="L90" s="18"/>
      <c r="O90" s="44"/>
      <c r="P90" s="44"/>
    </row>
    <row r="91" spans="2:16" ht="15" customHeight="1" x14ac:dyDescent="0.25">
      <c r="B91" s="16"/>
      <c r="C91" s="160" t="str">
        <f>"Auto-calculated using "&amp;'For Reference 2025 FMR'!C14&amp;" FMRs or Actual Rents"</f>
        <v>Auto-calculated using Greene County FMRs or Actual Rents</v>
      </c>
      <c r="D91" s="161"/>
      <c r="E91" s="45">
        <f>IF($I$22="Actual/HUD Paid Rent",(E38*E65*12),(E38*'For Reference 2025 FMR'!D14*12))</f>
        <v>0</v>
      </c>
      <c r="F91" s="45">
        <f>IF($I$22="Actual/HUD Paid Rent",(F38*F65*12),(F38*'For Reference 2025 FMR'!E14*12))</f>
        <v>0</v>
      </c>
      <c r="G91" s="45">
        <f>IF($I$22="Actual/HUD Paid Rent",(G38*G65*12),(G38*'For Reference 2025 FMR'!F14*12))</f>
        <v>0</v>
      </c>
      <c r="H91" s="45">
        <f>IF($I$22="Actual/HUD Paid Rent",(H38*H65*12),(H38*'For Reference 2025 FMR'!G14*12))</f>
        <v>0</v>
      </c>
      <c r="I91" s="45">
        <f>IF($I$22="Actual/HUD Paid Rent",(I38*I65*12),(I38*'For Reference 2025 FMR'!H14*12))</f>
        <v>0</v>
      </c>
      <c r="J91" s="45">
        <f>IF($I$22="Actual/HUD Paid Rent",(J38*J65*12),(J38*'For Reference 2025 FMR'!I14*12))</f>
        <v>0</v>
      </c>
      <c r="K91" s="46">
        <f t="shared" si="5"/>
        <v>0</v>
      </c>
      <c r="L91" s="18"/>
      <c r="O91" s="44"/>
      <c r="P91" s="44"/>
    </row>
    <row r="92" spans="2:16" ht="15" customHeight="1" x14ac:dyDescent="0.25">
      <c r="B92" s="16"/>
      <c r="C92" s="160" t="str">
        <f>"Auto-calculated using "&amp;'For Reference 2025 FMR'!C15&amp;" FMRs or Actual Rents"</f>
        <v>Auto-calculated using Indiana County FMRs or Actual Rents</v>
      </c>
      <c r="D92" s="161"/>
      <c r="E92" s="45">
        <f>IF($I$22="Actual/HUD Paid Rent",(E39*E66*12),(E39*'For Reference 2025 FMR'!D15*12))</f>
        <v>0</v>
      </c>
      <c r="F92" s="45">
        <f>IF($I$22="Actual/HUD Paid Rent",(F39*F66*12),(F39*'For Reference 2025 FMR'!E15*12))</f>
        <v>0</v>
      </c>
      <c r="G92" s="45">
        <f>IF($I$22="Actual/HUD Paid Rent",(G39*G66*12),(G39*'For Reference 2025 FMR'!F15*12))</f>
        <v>0</v>
      </c>
      <c r="H92" s="45">
        <f>IF($I$22="Actual/HUD Paid Rent",(H39*H66*12),(H39*'For Reference 2025 FMR'!G15*12))</f>
        <v>0</v>
      </c>
      <c r="I92" s="45">
        <f>IF($I$22="Actual/HUD Paid Rent",(I39*I66*12),(I39*'For Reference 2025 FMR'!H15*12))</f>
        <v>0</v>
      </c>
      <c r="J92" s="45">
        <f>IF($I$22="Actual/HUD Paid Rent",(J39*J66*12),(J39*'For Reference 2025 FMR'!I15*12))</f>
        <v>0</v>
      </c>
      <c r="K92" s="46">
        <f t="shared" si="5"/>
        <v>0</v>
      </c>
      <c r="L92" s="18"/>
      <c r="O92" s="44"/>
      <c r="P92" s="44"/>
    </row>
    <row r="93" spans="2:16" ht="15" customHeight="1" x14ac:dyDescent="0.25">
      <c r="B93" s="16"/>
      <c r="C93" s="160" t="str">
        <f>"Auto-calculated using "&amp;'For Reference 2025 FMR'!C16&amp;" FMRs or Actual Rents"</f>
        <v>Auto-calculated using Jefferson County FMRs or Actual Rents</v>
      </c>
      <c r="D93" s="161"/>
      <c r="E93" s="45">
        <f>IF($I$22="Actual/HUD Paid Rent",(E40*E67*12),(E40*'For Reference 2025 FMR'!D16*12))</f>
        <v>0</v>
      </c>
      <c r="F93" s="45">
        <f>IF($I$22="Actual/HUD Paid Rent",(F40*F67*12),(F40*'For Reference 2025 FMR'!E16*12))</f>
        <v>0</v>
      </c>
      <c r="G93" s="45">
        <f>IF($I$22="Actual/HUD Paid Rent",(G40*G67*12),(G40*'For Reference 2025 FMR'!F16*12))</f>
        <v>0</v>
      </c>
      <c r="H93" s="45">
        <f>IF($I$22="Actual/HUD Paid Rent",(H40*H67*12),(H40*'For Reference 2025 FMR'!G16*12))</f>
        <v>0</v>
      </c>
      <c r="I93" s="45">
        <f>IF($I$22="Actual/HUD Paid Rent",(I40*I67*12),(I40*'For Reference 2025 FMR'!H16*12))</f>
        <v>0</v>
      </c>
      <c r="J93" s="45">
        <f>IF($I$22="Actual/HUD Paid Rent",(J40*J67*12),(J40*'For Reference 2025 FMR'!I16*12))</f>
        <v>0</v>
      </c>
      <c r="K93" s="46">
        <f t="shared" si="5"/>
        <v>0</v>
      </c>
      <c r="L93" s="18"/>
      <c r="O93" s="44"/>
      <c r="P93" s="44"/>
    </row>
    <row r="94" spans="2:16" ht="15" customHeight="1" x14ac:dyDescent="0.25">
      <c r="B94" s="16"/>
      <c r="C94" s="160" t="str">
        <f>"Auto-calculated using "&amp;'For Reference 2025 FMR'!C17&amp;" FMRs or Actual Rents"</f>
        <v>Auto-calculated using Lawrence County FMRs or Actual Rents</v>
      </c>
      <c r="D94" s="161"/>
      <c r="E94" s="45">
        <f>IF($I$22="Actual/HUD Paid Rent",(E41*E68*12),(E41*'For Reference 2025 FMR'!D17*12))</f>
        <v>0</v>
      </c>
      <c r="F94" s="45">
        <f>IF($I$22="Actual/HUD Paid Rent",(F41*F68*12),(F41*'For Reference 2025 FMR'!E17*12))</f>
        <v>0</v>
      </c>
      <c r="G94" s="45">
        <f>IF($I$22="Actual/HUD Paid Rent",(G41*G68*12),(G41*'For Reference 2025 FMR'!F17*12))</f>
        <v>0</v>
      </c>
      <c r="H94" s="45">
        <f>IF($I$22="Actual/HUD Paid Rent",(H41*H68*12),(H41*'For Reference 2025 FMR'!G17*12))</f>
        <v>0</v>
      </c>
      <c r="I94" s="45">
        <f>IF($I$22="Actual/HUD Paid Rent",(I41*I68*12),(I41*'For Reference 2025 FMR'!H17*12))</f>
        <v>0</v>
      </c>
      <c r="J94" s="45">
        <f>IF($I$22="Actual/HUD Paid Rent",(J41*J68*12),(J41*'For Reference 2025 FMR'!I17*12))</f>
        <v>0</v>
      </c>
      <c r="K94" s="46">
        <f t="shared" si="5"/>
        <v>0</v>
      </c>
      <c r="L94" s="18"/>
      <c r="O94" s="44"/>
      <c r="P94" s="44"/>
    </row>
    <row r="95" spans="2:16" ht="15" customHeight="1" x14ac:dyDescent="0.25">
      <c r="B95" s="16"/>
      <c r="C95" s="160" t="str">
        <f>"Auto-calculated using "&amp;'For Reference 2025 FMR'!C18&amp;" FMRs or Actual Rents"</f>
        <v>Auto-calculated using McKean County FMRs or Actual Rents</v>
      </c>
      <c r="D95" s="161"/>
      <c r="E95" s="45">
        <f>IF($I$22="Actual/HUD Paid Rent",(E42*E69*12),(E42*'For Reference 2025 FMR'!D18*12))</f>
        <v>0</v>
      </c>
      <c r="F95" s="45">
        <f>IF($I$22="Actual/HUD Paid Rent",(F42*F69*12),(F42*'For Reference 2025 FMR'!E18*12))</f>
        <v>0</v>
      </c>
      <c r="G95" s="45">
        <f>IF($I$22="Actual/HUD Paid Rent",(G42*G69*12),(G42*'For Reference 2025 FMR'!F18*12))</f>
        <v>0</v>
      </c>
      <c r="H95" s="45">
        <f>IF($I$22="Actual/HUD Paid Rent",(H42*H69*12),(H42*'For Reference 2025 FMR'!G18*12))</f>
        <v>0</v>
      </c>
      <c r="I95" s="45">
        <f>IF($I$22="Actual/HUD Paid Rent",(I42*I69*12),(I42*'For Reference 2025 FMR'!H18*12))</f>
        <v>0</v>
      </c>
      <c r="J95" s="45">
        <f>IF($I$22="Actual/HUD Paid Rent",(J42*J69*12),(J42*'For Reference 2025 FMR'!I18*12))</f>
        <v>0</v>
      </c>
      <c r="K95" s="46">
        <f t="shared" si="5"/>
        <v>0</v>
      </c>
      <c r="L95" s="18"/>
      <c r="O95" s="44"/>
      <c r="P95" s="44"/>
    </row>
    <row r="96" spans="2:16" ht="15" customHeight="1" x14ac:dyDescent="0.25">
      <c r="B96" s="16"/>
      <c r="C96" s="160" t="str">
        <f>"Auto-calculated using "&amp;'For Reference 2025 FMR'!C19&amp;" FMRs or Actual Rents"</f>
        <v>Auto-calculated using Mercer County FMRs or Actual Rents</v>
      </c>
      <c r="D96" s="161"/>
      <c r="E96" s="45">
        <f>IF($I$22="Actual/HUD Paid Rent",(E43*E70*12),(E43*'For Reference 2025 FMR'!D19*12))</f>
        <v>0</v>
      </c>
      <c r="F96" s="45">
        <f>IF($I$22="Actual/HUD Paid Rent",(F43*F70*12),(F43*'For Reference 2025 FMR'!E19*12))</f>
        <v>0</v>
      </c>
      <c r="G96" s="45">
        <f>IF($I$22="Actual/HUD Paid Rent",(G43*G70*12),(G43*'For Reference 2025 FMR'!F19*12))</f>
        <v>0</v>
      </c>
      <c r="H96" s="45">
        <f>IF($I$22="Actual/HUD Paid Rent",(H43*H70*12),(H43*'For Reference 2025 FMR'!G19*12))</f>
        <v>0</v>
      </c>
      <c r="I96" s="45">
        <f>IF($I$22="Actual/HUD Paid Rent",(I43*I70*12),(I43*'For Reference 2025 FMR'!H19*12))</f>
        <v>0</v>
      </c>
      <c r="J96" s="45">
        <f>IF($I$22="Actual/HUD Paid Rent",(J43*J70*12),(J43*'For Reference 2025 FMR'!I19*12))</f>
        <v>0</v>
      </c>
      <c r="K96" s="46">
        <f t="shared" si="5"/>
        <v>0</v>
      </c>
      <c r="L96" s="18"/>
      <c r="O96" s="44"/>
      <c r="P96" s="44"/>
    </row>
    <row r="97" spans="2:16" ht="15" customHeight="1" x14ac:dyDescent="0.25">
      <c r="B97" s="16"/>
      <c r="C97" s="160" t="str">
        <f>"Auto-calculated using "&amp;'For Reference 2025 FMR'!C20&amp;" FMRs or Actual Rents"</f>
        <v>Auto-calculated using Potter County FMRs or Actual Rents</v>
      </c>
      <c r="D97" s="161"/>
      <c r="E97" s="45">
        <f>IF($I$22="Actual/HUD Paid Rent",(E44*E71*12),(E44*'For Reference 2025 FMR'!D20*12))</f>
        <v>0</v>
      </c>
      <c r="F97" s="45">
        <f>IF($I$22="Actual/HUD Paid Rent",(F44*F71*12),(F44*'For Reference 2025 FMR'!E20*12))</f>
        <v>0</v>
      </c>
      <c r="G97" s="45">
        <f>IF($I$22="Actual/HUD Paid Rent",(G44*G71*12),(G44*'For Reference 2025 FMR'!F20*12))</f>
        <v>0</v>
      </c>
      <c r="H97" s="45">
        <f>IF($I$22="Actual/HUD Paid Rent",(H44*H71*12),(H44*'For Reference 2025 FMR'!G20*12))</f>
        <v>0</v>
      </c>
      <c r="I97" s="45">
        <f>IF($I$22="Actual/HUD Paid Rent",(I44*I71*12),(I44*'For Reference 2025 FMR'!H20*12))</f>
        <v>0</v>
      </c>
      <c r="J97" s="45">
        <f>IF($I$22="Actual/HUD Paid Rent",(J44*J71*12),(J44*'For Reference 2025 FMR'!I20*12))</f>
        <v>0</v>
      </c>
      <c r="K97" s="46">
        <f t="shared" si="5"/>
        <v>0</v>
      </c>
      <c r="L97" s="18"/>
      <c r="O97" s="44"/>
      <c r="P97" s="44"/>
    </row>
    <row r="98" spans="2:16" ht="15" customHeight="1" x14ac:dyDescent="0.25">
      <c r="B98" s="16"/>
      <c r="C98" s="160" t="str">
        <f>"Auto-calculated using "&amp;'For Reference 2025 FMR'!C21&amp;" FMRs or Actual Rents"</f>
        <v>Auto-calculated using Venango County FMRs or Actual Rents</v>
      </c>
      <c r="D98" s="161"/>
      <c r="E98" s="45">
        <f>IF($I$22="Actual/HUD Paid Rent",(E45*E72*12),(E45*'For Reference 2025 FMR'!D21*12))</f>
        <v>0</v>
      </c>
      <c r="F98" s="45">
        <f>IF($I$22="Actual/HUD Paid Rent",(F45*F72*12),(F45*'For Reference 2025 FMR'!E21*12))</f>
        <v>0</v>
      </c>
      <c r="G98" s="45">
        <f>IF($I$22="Actual/HUD Paid Rent",(G45*G72*12),(G45*'For Reference 2025 FMR'!F21*12))</f>
        <v>0</v>
      </c>
      <c r="H98" s="45">
        <f>IF($I$22="Actual/HUD Paid Rent",(H45*H72*12),(H45*'For Reference 2025 FMR'!G21*12))</f>
        <v>0</v>
      </c>
      <c r="I98" s="45">
        <f>IF($I$22="Actual/HUD Paid Rent",(I45*I72*12),(I45*'For Reference 2025 FMR'!H21*12))</f>
        <v>0</v>
      </c>
      <c r="J98" s="45">
        <f>IF($I$22="Actual/HUD Paid Rent",(J45*J72*12),(J45*'For Reference 2025 FMR'!I21*12))</f>
        <v>0</v>
      </c>
      <c r="K98" s="46">
        <f t="shared" si="5"/>
        <v>0</v>
      </c>
      <c r="L98" s="18"/>
      <c r="O98" s="44"/>
      <c r="P98" s="44"/>
    </row>
    <row r="99" spans="2:16" ht="15" customHeight="1" x14ac:dyDescent="0.25">
      <c r="B99" s="16"/>
      <c r="C99" s="160" t="str">
        <f>"Auto-calculated using "&amp;'For Reference 2025 FMR'!C22&amp;" FMRs or Actual Rents"</f>
        <v>Auto-calculated using Warren County FMRs or Actual Rents</v>
      </c>
      <c r="D99" s="161"/>
      <c r="E99" s="45">
        <f>IF($I$22="Actual/HUD Paid Rent",(E46*E73*12),(E46*'For Reference 2025 FMR'!D22*12))</f>
        <v>0</v>
      </c>
      <c r="F99" s="45">
        <f>IF($I$22="Actual/HUD Paid Rent",(F46*F73*12),(F46*'For Reference 2025 FMR'!E22*12))</f>
        <v>0</v>
      </c>
      <c r="G99" s="45">
        <f>IF($I$22="Actual/HUD Paid Rent",(G46*G73*12),(G46*'For Reference 2025 FMR'!F22*12))</f>
        <v>0</v>
      </c>
      <c r="H99" s="45">
        <f>IF($I$22="Actual/HUD Paid Rent",(H46*H73*12),(H46*'For Reference 2025 FMR'!G22*12))</f>
        <v>0</v>
      </c>
      <c r="I99" s="45">
        <f>IF($I$22="Actual/HUD Paid Rent",(I46*I73*12),(I46*'For Reference 2025 FMR'!H22*12))</f>
        <v>0</v>
      </c>
      <c r="J99" s="45">
        <f>IF($I$22="Actual/HUD Paid Rent",(J46*J73*12),(J46*'For Reference 2025 FMR'!I22*12))</f>
        <v>0</v>
      </c>
      <c r="K99" s="46">
        <f t="shared" si="5"/>
        <v>0</v>
      </c>
      <c r="L99" s="18"/>
      <c r="O99" s="44"/>
      <c r="P99" s="44"/>
    </row>
    <row r="100" spans="2:16" ht="15" customHeight="1" x14ac:dyDescent="0.25">
      <c r="B100" s="16"/>
      <c r="C100" s="160" t="str">
        <f>"Auto-calculated using "&amp;'For Reference 2025 FMR'!C23&amp;" FMRs or Actual Rents"</f>
        <v>Auto-calculated using Washington County FMRs or Actual Rents</v>
      </c>
      <c r="D100" s="161"/>
      <c r="E100" s="45">
        <f>IF($I$22="Actual/HUD Paid Rent",(E47*E74*12),(E47*'For Reference 2025 FMR'!D23*12))</f>
        <v>0</v>
      </c>
      <c r="F100" s="45">
        <f>IF($I$22="Actual/HUD Paid Rent",(F47*F74*12),(F47*'For Reference 2025 FMR'!E23*12))</f>
        <v>0</v>
      </c>
      <c r="G100" s="45">
        <f>IF($I$22="Actual/HUD Paid Rent",(G47*G74*12),(G47*'For Reference 2025 FMR'!F23*12))</f>
        <v>0</v>
      </c>
      <c r="H100" s="45">
        <f>IF($I$22="Actual/HUD Paid Rent",(H47*H74*12),(H47*'For Reference 2025 FMR'!G23*12))</f>
        <v>0</v>
      </c>
      <c r="I100" s="45">
        <f>IF($I$22="Actual/HUD Paid Rent",(I47*I74*12),(I47*'For Reference 2025 FMR'!H23*12))</f>
        <v>0</v>
      </c>
      <c r="J100" s="45">
        <f>IF($I$22="Actual/HUD Paid Rent",(J47*J74*12),(J47*'For Reference 2025 FMR'!I23*12))</f>
        <v>0</v>
      </c>
      <c r="K100" s="46">
        <f t="shared" si="5"/>
        <v>0</v>
      </c>
      <c r="L100" s="18"/>
      <c r="O100" s="44"/>
      <c r="P100" s="44"/>
    </row>
    <row r="101" spans="2:16" ht="15" customHeight="1" x14ac:dyDescent="0.25">
      <c r="B101" s="16"/>
      <c r="C101" s="160" t="str">
        <f>"Auto-calculated using "&amp;'For Reference 2025 FMR'!C24&amp;" FMRs or Actual Rents"</f>
        <v>Auto-calculated using Westmoreland County FMRs or Actual Rents</v>
      </c>
      <c r="D101" s="161"/>
      <c r="E101" s="45">
        <f>IF($I$22="Actual/HUD Paid Rent",(E48*E75*12),(E48*'For Reference 2025 FMR'!D24*12))</f>
        <v>0</v>
      </c>
      <c r="F101" s="45">
        <f>IF($I$22="Actual/HUD Paid Rent",(F48*F75*12),(F48*'For Reference 2025 FMR'!E24*12))</f>
        <v>0</v>
      </c>
      <c r="G101" s="45">
        <f>IF($I$22="Actual/HUD Paid Rent",(G48*G75*12),(G48*'For Reference 2025 FMR'!F24*12))</f>
        <v>0</v>
      </c>
      <c r="H101" s="45">
        <f>IF($I$22="Actual/HUD Paid Rent",(H48*H75*12),(H48*'For Reference 2025 FMR'!G24*12))</f>
        <v>0</v>
      </c>
      <c r="I101" s="45">
        <f>IF($I$22="Actual/HUD Paid Rent",(I48*I75*12),(I48*'For Reference 2025 FMR'!H24*12))</f>
        <v>0</v>
      </c>
      <c r="J101" s="45">
        <f>IF($I$22="Actual/HUD Paid Rent",(J48*J75*12),(J48*'For Reference 2025 FMR'!I24*12))</f>
        <v>0</v>
      </c>
      <c r="K101" s="46">
        <f t="shared" si="5"/>
        <v>0</v>
      </c>
      <c r="L101" s="18"/>
      <c r="O101" s="44"/>
      <c r="P101" s="44"/>
    </row>
    <row r="102" spans="2:16" ht="8.25" customHeight="1" thickBot="1" x14ac:dyDescent="0.3">
      <c r="B102" s="26"/>
      <c r="C102" s="28"/>
      <c r="D102" s="28"/>
      <c r="E102" s="28"/>
      <c r="F102" s="28"/>
      <c r="G102" s="28"/>
      <c r="H102" s="28"/>
      <c r="I102" s="28"/>
      <c r="J102" s="28"/>
      <c r="K102" s="28"/>
      <c r="L102" s="29"/>
    </row>
    <row r="103" spans="2:16" ht="9" customHeight="1" x14ac:dyDescent="0.25"/>
    <row r="104" spans="2:16" s="21" customFormat="1" x14ac:dyDescent="0.25"/>
    <row r="105" spans="2:16" s="21" customFormat="1" x14ac:dyDescent="0.25"/>
    <row r="106" spans="2:16" s="21" customFormat="1" x14ac:dyDescent="0.25"/>
    <row r="107" spans="2:16" s="21" customFormat="1" x14ac:dyDescent="0.25"/>
    <row r="108" spans="2:16" s="21" customFormat="1" x14ac:dyDescent="0.25"/>
    <row r="109" spans="2:16" s="21" customFormat="1" x14ac:dyDescent="0.25"/>
    <row r="110" spans="2:16" s="21" customFormat="1" x14ac:dyDescent="0.25"/>
    <row r="111" spans="2:16" s="21" customFormat="1" x14ac:dyDescent="0.25"/>
    <row r="112" spans="2:16"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row r="374" s="21" customFormat="1" x14ac:dyDescent="0.25"/>
    <row r="375" s="21" customFormat="1" x14ac:dyDescent="0.25"/>
    <row r="376" s="21" customFormat="1" x14ac:dyDescent="0.25"/>
    <row r="377" s="21" customFormat="1" x14ac:dyDescent="0.25"/>
    <row r="378" s="21" customFormat="1" x14ac:dyDescent="0.25"/>
    <row r="379" s="21" customFormat="1" x14ac:dyDescent="0.25"/>
    <row r="380" s="21" customFormat="1" x14ac:dyDescent="0.25"/>
    <row r="381" s="21" customFormat="1" x14ac:dyDescent="0.25"/>
    <row r="382" s="21" customFormat="1" x14ac:dyDescent="0.25"/>
    <row r="383" s="21" customFormat="1" x14ac:dyDescent="0.25"/>
    <row r="384" s="21" customFormat="1" x14ac:dyDescent="0.25"/>
    <row r="385" s="21" customFormat="1" x14ac:dyDescent="0.25"/>
    <row r="386" s="21" customFormat="1" x14ac:dyDescent="0.25"/>
    <row r="387" s="21" customFormat="1" x14ac:dyDescent="0.25"/>
    <row r="388" s="21" customFormat="1" x14ac:dyDescent="0.25"/>
    <row r="389" s="21" customFormat="1" x14ac:dyDescent="0.25"/>
    <row r="390" s="21" customFormat="1" x14ac:dyDescent="0.25"/>
    <row r="391" s="21" customFormat="1" x14ac:dyDescent="0.25"/>
    <row r="392" s="21" customFormat="1" x14ac:dyDescent="0.25"/>
    <row r="393" s="21" customFormat="1" x14ac:dyDescent="0.25"/>
    <row r="394" s="21" customFormat="1" x14ac:dyDescent="0.25"/>
    <row r="395" s="21" customFormat="1" x14ac:dyDescent="0.25"/>
    <row r="396" s="21" customFormat="1" x14ac:dyDescent="0.25"/>
    <row r="397" s="21" customFormat="1" x14ac:dyDescent="0.25"/>
    <row r="398" s="21" customFormat="1" x14ac:dyDescent="0.25"/>
    <row r="399" s="21" customFormat="1" x14ac:dyDescent="0.25"/>
    <row r="400" s="21" customFormat="1" x14ac:dyDescent="0.25"/>
    <row r="401" s="21" customFormat="1" x14ac:dyDescent="0.25"/>
    <row r="402" s="21" customFormat="1" x14ac:dyDescent="0.25"/>
    <row r="403" s="21" customFormat="1" x14ac:dyDescent="0.25"/>
    <row r="404" s="21" customFormat="1" x14ac:dyDescent="0.25"/>
    <row r="405" s="21" customFormat="1" x14ac:dyDescent="0.25"/>
    <row r="406" s="21" customFormat="1" x14ac:dyDescent="0.25"/>
    <row r="407" s="21" customFormat="1" x14ac:dyDescent="0.25"/>
    <row r="408" s="21" customFormat="1" x14ac:dyDescent="0.25"/>
    <row r="409" s="21" customFormat="1" x14ac:dyDescent="0.25"/>
    <row r="410" s="21" customFormat="1" x14ac:dyDescent="0.25"/>
    <row r="411" s="21" customFormat="1" x14ac:dyDescent="0.25"/>
    <row r="412" s="21" customFormat="1" x14ac:dyDescent="0.25"/>
    <row r="413" s="21" customFormat="1" x14ac:dyDescent="0.25"/>
    <row r="414" s="21" customFormat="1" x14ac:dyDescent="0.25"/>
    <row r="415" s="21" customFormat="1" x14ac:dyDescent="0.25"/>
    <row r="416" s="21" customFormat="1" x14ac:dyDescent="0.25"/>
    <row r="417" s="21" customFormat="1" x14ac:dyDescent="0.25"/>
    <row r="418" s="21" customFormat="1" x14ac:dyDescent="0.25"/>
    <row r="419" s="21" customFormat="1" x14ac:dyDescent="0.25"/>
    <row r="420" s="21" customFormat="1" x14ac:dyDescent="0.25"/>
    <row r="421" s="21" customFormat="1" x14ac:dyDescent="0.25"/>
    <row r="422" s="21" customFormat="1" x14ac:dyDescent="0.25"/>
    <row r="423" s="21" customFormat="1" x14ac:dyDescent="0.25"/>
    <row r="424" s="21" customFormat="1" x14ac:dyDescent="0.25"/>
    <row r="425" s="21" customFormat="1" x14ac:dyDescent="0.25"/>
    <row r="426" s="21" customFormat="1" x14ac:dyDescent="0.25"/>
    <row r="427" s="21" customFormat="1" x14ac:dyDescent="0.25"/>
    <row r="428" s="21" customFormat="1" x14ac:dyDescent="0.25"/>
    <row r="429" s="21" customFormat="1" x14ac:dyDescent="0.25"/>
    <row r="430" s="21" customFormat="1" x14ac:dyDescent="0.25"/>
    <row r="431" s="21" customFormat="1" x14ac:dyDescent="0.25"/>
    <row r="432" s="21" customFormat="1" x14ac:dyDescent="0.25"/>
    <row r="433" s="21" customFormat="1" x14ac:dyDescent="0.25"/>
    <row r="434" s="21" customFormat="1" x14ac:dyDescent="0.25"/>
    <row r="435" s="21" customFormat="1" x14ac:dyDescent="0.25"/>
    <row r="436" s="21" customFormat="1" x14ac:dyDescent="0.25"/>
    <row r="437" s="21" customFormat="1" x14ac:dyDescent="0.25"/>
    <row r="438" s="21" customFormat="1" x14ac:dyDescent="0.25"/>
    <row r="439" s="21" customFormat="1" x14ac:dyDescent="0.25"/>
    <row r="440" s="21" customFormat="1" x14ac:dyDescent="0.25"/>
    <row r="441" s="21" customFormat="1" x14ac:dyDescent="0.25"/>
    <row r="442" s="21" customFormat="1" x14ac:dyDescent="0.25"/>
    <row r="443" s="21" customFormat="1" x14ac:dyDescent="0.25"/>
    <row r="444" s="21" customFormat="1" x14ac:dyDescent="0.25"/>
    <row r="445" s="21" customFormat="1" x14ac:dyDescent="0.25"/>
    <row r="446" s="21" customFormat="1" x14ac:dyDescent="0.25"/>
    <row r="447" s="21" customFormat="1" x14ac:dyDescent="0.25"/>
    <row r="448" s="21" customFormat="1" x14ac:dyDescent="0.25"/>
    <row r="449" s="21" customFormat="1" x14ac:dyDescent="0.25"/>
    <row r="450" s="21" customFormat="1" x14ac:dyDescent="0.25"/>
    <row r="451" s="21" customFormat="1" x14ac:dyDescent="0.25"/>
    <row r="452" s="21" customFormat="1" x14ac:dyDescent="0.25"/>
    <row r="453" s="21" customFormat="1" x14ac:dyDescent="0.25"/>
    <row r="454" s="21" customFormat="1" x14ac:dyDescent="0.25"/>
    <row r="455" s="21" customFormat="1" x14ac:dyDescent="0.25"/>
    <row r="456" s="21" customFormat="1" x14ac:dyDescent="0.25"/>
    <row r="457" s="21" customFormat="1" x14ac:dyDescent="0.25"/>
    <row r="458" s="21" customFormat="1" x14ac:dyDescent="0.25"/>
    <row r="459" s="21" customFormat="1" x14ac:dyDescent="0.25"/>
    <row r="460" s="21" customFormat="1" x14ac:dyDescent="0.25"/>
    <row r="461" s="21" customFormat="1" x14ac:dyDescent="0.25"/>
    <row r="462" s="21" customFormat="1" x14ac:dyDescent="0.25"/>
    <row r="463" s="21" customFormat="1" x14ac:dyDescent="0.25"/>
    <row r="464" s="21" customFormat="1" x14ac:dyDescent="0.25"/>
    <row r="465" s="21" customFormat="1" x14ac:dyDescent="0.25"/>
    <row r="466" s="21" customFormat="1" x14ac:dyDescent="0.25"/>
    <row r="467" s="21" customFormat="1" x14ac:dyDescent="0.25"/>
    <row r="468" s="21" customFormat="1" x14ac:dyDescent="0.25"/>
    <row r="469" s="21" customFormat="1" x14ac:dyDescent="0.25"/>
    <row r="470" s="21" customFormat="1" x14ac:dyDescent="0.25"/>
    <row r="471" s="21" customFormat="1" x14ac:dyDescent="0.25"/>
    <row r="472" s="21" customFormat="1" x14ac:dyDescent="0.25"/>
    <row r="473" s="21" customFormat="1" x14ac:dyDescent="0.25"/>
    <row r="474" s="21" customFormat="1" x14ac:dyDescent="0.25"/>
    <row r="475" s="21" customFormat="1" x14ac:dyDescent="0.25"/>
    <row r="476" s="21" customFormat="1" x14ac:dyDescent="0.25"/>
    <row r="477" s="21" customFormat="1" x14ac:dyDescent="0.25"/>
    <row r="478" s="21" customFormat="1" x14ac:dyDescent="0.25"/>
    <row r="479" s="21" customFormat="1" x14ac:dyDescent="0.25"/>
    <row r="480" s="21" customFormat="1" x14ac:dyDescent="0.25"/>
    <row r="481" s="21" customFormat="1" x14ac:dyDescent="0.25"/>
    <row r="482" s="21" customFormat="1" x14ac:dyDescent="0.25"/>
    <row r="483" s="21" customFormat="1" x14ac:dyDescent="0.25"/>
    <row r="484" s="21" customFormat="1" x14ac:dyDescent="0.25"/>
    <row r="485" s="21" customFormat="1" x14ac:dyDescent="0.25"/>
    <row r="486" s="21" customFormat="1" x14ac:dyDescent="0.25"/>
    <row r="487" s="21" customFormat="1" x14ac:dyDescent="0.25"/>
    <row r="488" s="21" customFormat="1" x14ac:dyDescent="0.25"/>
    <row r="489" s="21" customFormat="1" x14ac:dyDescent="0.25"/>
    <row r="490" s="21" customFormat="1" x14ac:dyDescent="0.25"/>
    <row r="491" s="21" customFormat="1" x14ac:dyDescent="0.25"/>
    <row r="492" s="21" customFormat="1" x14ac:dyDescent="0.25"/>
    <row r="493" s="21" customFormat="1" x14ac:dyDescent="0.25"/>
    <row r="494" s="21" customFormat="1" x14ac:dyDescent="0.25"/>
    <row r="495" s="21" customFormat="1" x14ac:dyDescent="0.25"/>
    <row r="496" s="21" customFormat="1" x14ac:dyDescent="0.25"/>
    <row r="497" s="21" customFormat="1" x14ac:dyDescent="0.25"/>
    <row r="498" s="21" customFormat="1" x14ac:dyDescent="0.25"/>
    <row r="499" s="21" customFormat="1" x14ac:dyDescent="0.25"/>
    <row r="500" s="21" customFormat="1" x14ac:dyDescent="0.25"/>
    <row r="501" s="21" customFormat="1" x14ac:dyDescent="0.25"/>
    <row r="502" s="21" customFormat="1" x14ac:dyDescent="0.25"/>
    <row r="503" s="21" customFormat="1" x14ac:dyDescent="0.25"/>
    <row r="504" s="21" customFormat="1" x14ac:dyDescent="0.25"/>
    <row r="505" s="21" customFormat="1" x14ac:dyDescent="0.25"/>
    <row r="506" s="21" customFormat="1" x14ac:dyDescent="0.25"/>
    <row r="507" s="21" customFormat="1" x14ac:dyDescent="0.25"/>
    <row r="508" s="21" customFormat="1" x14ac:dyDescent="0.25"/>
    <row r="509" s="21" customFormat="1" x14ac:dyDescent="0.25"/>
    <row r="510" s="21" customFormat="1" x14ac:dyDescent="0.25"/>
    <row r="511" s="21" customFormat="1" x14ac:dyDescent="0.25"/>
    <row r="512" s="21" customFormat="1" x14ac:dyDescent="0.25"/>
    <row r="513" s="21" customFormat="1" x14ac:dyDescent="0.25"/>
    <row r="514" s="21" customFormat="1" x14ac:dyDescent="0.25"/>
    <row r="515" s="21" customFormat="1" x14ac:dyDescent="0.25"/>
    <row r="516" s="21" customFormat="1" x14ac:dyDescent="0.25"/>
  </sheetData>
  <sheetProtection sheet="1" formatRows="0" selectLockedCells="1"/>
  <mergeCells count="88">
    <mergeCell ref="C37:D37"/>
    <mergeCell ref="C38:D38"/>
    <mergeCell ref="C39:D39"/>
    <mergeCell ref="C32:D32"/>
    <mergeCell ref="C33:D33"/>
    <mergeCell ref="C34:D34"/>
    <mergeCell ref="C35:D35"/>
    <mergeCell ref="C36:D36"/>
    <mergeCell ref="C3:L3"/>
    <mergeCell ref="C22:H22"/>
    <mergeCell ref="I22:J22"/>
    <mergeCell ref="D5:E5"/>
    <mergeCell ref="F5:G5"/>
    <mergeCell ref="H5:L5"/>
    <mergeCell ref="B9:L9"/>
    <mergeCell ref="B19:L19"/>
    <mergeCell ref="B6:L6"/>
    <mergeCell ref="B7:L7"/>
    <mergeCell ref="C8:K8"/>
    <mergeCell ref="C16:K16"/>
    <mergeCell ref="F11:G11"/>
    <mergeCell ref="C11:E11"/>
    <mergeCell ref="C13:E13"/>
    <mergeCell ref="F13:G13"/>
    <mergeCell ref="C30:D30"/>
    <mergeCell ref="C31:D31"/>
    <mergeCell ref="C15:K15"/>
    <mergeCell ref="C25:K25"/>
    <mergeCell ref="C26:K26"/>
    <mergeCell ref="C29:D29"/>
    <mergeCell ref="C28:D28"/>
    <mergeCell ref="C27:D27"/>
    <mergeCell ref="C65:D65"/>
    <mergeCell ref="C66:D66"/>
    <mergeCell ref="C67:D67"/>
    <mergeCell ref="C68:D68"/>
    <mergeCell ref="C57:D57"/>
    <mergeCell ref="C58:D58"/>
    <mergeCell ref="C59:D59"/>
    <mergeCell ref="C60:D60"/>
    <mergeCell ref="C61:D61"/>
    <mergeCell ref="C62:D62"/>
    <mergeCell ref="C63:D63"/>
    <mergeCell ref="C40:D40"/>
    <mergeCell ref="C41:D41"/>
    <mergeCell ref="C42:D42"/>
    <mergeCell ref="C43:D43"/>
    <mergeCell ref="C64:D64"/>
    <mergeCell ref="C54:J54"/>
    <mergeCell ref="C55:D55"/>
    <mergeCell ref="C51:J51"/>
    <mergeCell ref="C44:D44"/>
    <mergeCell ref="C45:D45"/>
    <mergeCell ref="C46:D46"/>
    <mergeCell ref="C47:D47"/>
    <mergeCell ref="C48:D48"/>
    <mergeCell ref="C56:D56"/>
    <mergeCell ref="C74:D74"/>
    <mergeCell ref="C75:D75"/>
    <mergeCell ref="C69:D69"/>
    <mergeCell ref="C70:D70"/>
    <mergeCell ref="C71:D71"/>
    <mergeCell ref="C72:D72"/>
    <mergeCell ref="C73:D73"/>
    <mergeCell ref="C84:D84"/>
    <mergeCell ref="C83:D83"/>
    <mergeCell ref="C77:K77"/>
    <mergeCell ref="C78:K78"/>
    <mergeCell ref="C82:D82"/>
    <mergeCell ref="C79:D80"/>
    <mergeCell ref="C81:D81"/>
    <mergeCell ref="C85:D85"/>
    <mergeCell ref="C86:D86"/>
    <mergeCell ref="C87:D87"/>
    <mergeCell ref="C88:D88"/>
    <mergeCell ref="C89:D89"/>
    <mergeCell ref="C90:D90"/>
    <mergeCell ref="C91:D91"/>
    <mergeCell ref="C92:D92"/>
    <mergeCell ref="C93:D93"/>
    <mergeCell ref="C94:D94"/>
    <mergeCell ref="C100:D100"/>
    <mergeCell ref="C101:D101"/>
    <mergeCell ref="C95:D95"/>
    <mergeCell ref="C96:D96"/>
    <mergeCell ref="C97:D97"/>
    <mergeCell ref="C98:D98"/>
    <mergeCell ref="C99:D99"/>
  </mergeCells>
  <conditionalFormatting sqref="E56:J75">
    <cfRule type="expression" dxfId="3" priority="1">
      <formula>$E$56="N/A"</formula>
    </cfRule>
  </conditionalFormatting>
  <conditionalFormatting sqref="E82:K101">
    <cfRule type="expression" dxfId="2" priority="16">
      <formula>#REF!=""</formula>
    </cfRule>
    <cfRule type="expression" dxfId="1" priority="36">
      <formula>#REF!="HUD Paid Rent"</formula>
    </cfRule>
  </conditionalFormatting>
  <dataValidations count="1">
    <dataValidation type="list" allowBlank="1" showInputMessage="1" showErrorMessage="1" prompt="Please make a selection." sqref="I22" xr:uid="{E7D38B8B-B3FC-47DA-8CEF-10C0E19907D3}">
      <formula1>"FMR,Actual/HUD Paid Rent"</formula1>
    </dataValidation>
  </dataValidations>
  <pageMargins left="0.7" right="0.7" top="0.5" bottom="0.5" header="0.3" footer="0.3"/>
  <pageSetup scale="79" fitToHeight="0" orientation="landscape" r:id="rId1"/>
  <headerFooter>
    <oddHeader>&amp;R&amp;"-,Bold Italic"&amp;A</oddHeader>
    <oddFooter>&amp;L&amp;9
&amp;F&amp;R&amp;"-,Bold Italic"Page &amp;P of &amp;N</oddFooter>
  </headerFooter>
  <rowBreaks count="1" manualBreakCount="1">
    <brk id="18" max="12" man="1"/>
  </rowBreaks>
  <ignoredErrors>
    <ignoredError sqref="E56:J75"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E7F93-23A3-4188-B2E3-F074972B8C26}">
  <sheetPr codeName="Sheet3">
    <pageSetUpPr fitToPage="1"/>
  </sheetPr>
  <dimension ref="B1:CF494"/>
  <sheetViews>
    <sheetView workbookViewId="0">
      <selection activeCell="E15" sqref="E15"/>
    </sheetView>
  </sheetViews>
  <sheetFormatPr defaultRowHeight="15" x14ac:dyDescent="0.25"/>
  <cols>
    <col min="1" max="1" width="1.140625" style="14" customWidth="1"/>
    <col min="2" max="2" width="1.28515625" style="14" customWidth="1"/>
    <col min="3" max="3" width="21" style="14" customWidth="1"/>
    <col min="4" max="4" width="25.42578125" style="14" customWidth="1"/>
    <col min="5" max="11" width="15" style="14" customWidth="1"/>
    <col min="12" max="12" width="1.140625" style="14" customWidth="1"/>
    <col min="13" max="13" width="1.5703125" style="14" customWidth="1"/>
    <col min="14" max="21" width="17.28515625" style="14" customWidth="1"/>
    <col min="22" max="16384" width="9.140625" style="14"/>
  </cols>
  <sheetData>
    <row r="1" spans="2:84" ht="6" customHeight="1" thickBot="1" x14ac:dyDescent="0.3">
      <c r="N1" s="21"/>
      <c r="O1" s="21"/>
      <c r="P1" s="21"/>
      <c r="Q1" s="21"/>
      <c r="R1" s="21"/>
      <c r="S1" s="21"/>
      <c r="T1" s="21"/>
      <c r="U1" s="21"/>
      <c r="V1" s="21"/>
      <c r="W1" s="21"/>
      <c r="X1" s="21"/>
      <c r="Y1" s="21"/>
      <c r="Z1" s="21"/>
      <c r="AA1" s="21"/>
      <c r="AB1" s="21"/>
      <c r="AC1" s="21"/>
      <c r="AD1" s="21"/>
      <c r="AE1" s="21"/>
      <c r="AF1" s="21"/>
      <c r="AG1" s="21"/>
      <c r="AH1" s="21"/>
      <c r="AI1" s="21"/>
      <c r="AJ1" s="21"/>
      <c r="AK1" s="21"/>
      <c r="AL1" s="21"/>
      <c r="AM1" s="21"/>
      <c r="AN1" s="21"/>
      <c r="AO1" s="21"/>
      <c r="AP1" s="21"/>
      <c r="AQ1" s="21"/>
      <c r="AR1" s="21"/>
      <c r="AS1" s="21"/>
      <c r="AT1" s="21"/>
      <c r="AU1" s="21"/>
      <c r="AV1" s="21"/>
      <c r="AW1" s="21"/>
      <c r="AX1" s="21"/>
      <c r="AY1" s="21"/>
      <c r="AZ1" s="21"/>
      <c r="BA1" s="21"/>
      <c r="BB1" s="21"/>
      <c r="BC1" s="21"/>
    </row>
    <row r="2" spans="2:84" ht="18.75" x14ac:dyDescent="0.3">
      <c r="B2" s="63"/>
      <c r="C2" s="64" t="s">
        <v>89</v>
      </c>
      <c r="D2" s="65"/>
      <c r="E2" s="65"/>
      <c r="F2" s="65"/>
      <c r="G2" s="65"/>
      <c r="H2" s="65"/>
      <c r="I2" s="65"/>
      <c r="J2" s="65"/>
      <c r="K2" s="65"/>
      <c r="L2" s="66"/>
      <c r="N2" s="21"/>
      <c r="O2" s="21"/>
      <c r="P2" s="21"/>
      <c r="Q2" s="21"/>
      <c r="R2" s="21"/>
      <c r="S2" s="21"/>
      <c r="T2" s="21"/>
      <c r="U2" s="21"/>
      <c r="V2" s="21"/>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row>
    <row r="3" spans="2:84" ht="113.25" customHeight="1" thickBot="1" x14ac:dyDescent="0.3">
      <c r="B3" s="67"/>
      <c r="C3" s="185" t="s">
        <v>188</v>
      </c>
      <c r="D3" s="185"/>
      <c r="E3" s="185"/>
      <c r="F3" s="185"/>
      <c r="G3" s="185"/>
      <c r="H3" s="185"/>
      <c r="I3" s="185"/>
      <c r="J3" s="185"/>
      <c r="K3" s="185"/>
      <c r="L3" s="186"/>
      <c r="N3" s="21"/>
      <c r="O3" s="21"/>
      <c r="P3" s="21"/>
      <c r="Q3" s="21"/>
      <c r="R3" s="21"/>
      <c r="S3" s="21"/>
      <c r="T3" s="21"/>
      <c r="U3" s="21"/>
      <c r="V3" s="21"/>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row>
    <row r="4" spans="2:84" ht="6" customHeight="1" x14ac:dyDescent="0.25">
      <c r="C4" s="69"/>
      <c r="D4" s="69"/>
      <c r="E4" s="69"/>
      <c r="F4" s="69"/>
      <c r="G4" s="69"/>
      <c r="H4" s="69"/>
      <c r="I4" s="69"/>
      <c r="J4" s="69"/>
      <c r="K4" s="69"/>
      <c r="N4" s="21"/>
      <c r="O4" s="21"/>
      <c r="P4" s="21"/>
      <c r="Q4" s="21"/>
      <c r="R4" s="21"/>
      <c r="S4" s="21"/>
      <c r="T4" s="21"/>
      <c r="U4" s="21"/>
      <c r="V4" s="21"/>
      <c r="W4" s="21"/>
      <c r="X4" s="21"/>
      <c r="Y4" s="21"/>
      <c r="Z4" s="21"/>
      <c r="AA4" s="21"/>
      <c r="AB4" s="21"/>
      <c r="AC4" s="21"/>
      <c r="AD4" s="21"/>
      <c r="AE4" s="21"/>
      <c r="AF4" s="21"/>
      <c r="AG4" s="21"/>
      <c r="AH4" s="21"/>
      <c r="AI4" s="21"/>
      <c r="AJ4" s="21"/>
      <c r="AK4" s="21"/>
      <c r="AL4" s="21"/>
      <c r="AM4" s="21"/>
      <c r="AN4" s="21"/>
      <c r="AO4" s="21"/>
      <c r="AP4" s="21"/>
      <c r="AQ4" s="21"/>
      <c r="AR4" s="21"/>
      <c r="AS4" s="21"/>
      <c r="AT4" s="21"/>
      <c r="AU4" s="21"/>
      <c r="AV4" s="21"/>
      <c r="AW4" s="21"/>
      <c r="AX4" s="21"/>
      <c r="AY4" s="21"/>
      <c r="AZ4" s="21"/>
      <c r="BA4" s="21"/>
      <c r="BB4" s="21"/>
      <c r="BC4" s="21"/>
    </row>
    <row r="5" spans="2:84" s="19" customFormat="1" x14ac:dyDescent="0.25">
      <c r="B5" s="12"/>
      <c r="C5" s="13" t="s">
        <v>45</v>
      </c>
      <c r="D5" s="189" t="str">
        <f>IF('General Information'!D7="","",'General Information'!D7)</f>
        <v/>
      </c>
      <c r="E5" s="190"/>
      <c r="F5" s="191" t="s">
        <v>189</v>
      </c>
      <c r="G5" s="192"/>
      <c r="H5" s="193" t="str">
        <f>IF('General Information'!D13="","",'General Information'!D13)</f>
        <v/>
      </c>
      <c r="I5" s="189"/>
      <c r="J5" s="189"/>
      <c r="K5" s="189"/>
      <c r="L5" s="190"/>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c r="AU5" s="21"/>
      <c r="AV5" s="21"/>
      <c r="AW5" s="21"/>
      <c r="AX5" s="21"/>
      <c r="AY5" s="21"/>
      <c r="AZ5" s="21"/>
      <c r="BA5" s="21"/>
      <c r="BB5" s="21"/>
      <c r="BC5" s="21"/>
      <c r="BD5" s="20"/>
      <c r="BE5" s="20"/>
      <c r="BF5" s="20"/>
      <c r="BG5" s="20"/>
      <c r="BH5" s="20"/>
      <c r="BI5" s="20"/>
      <c r="BJ5" s="20"/>
      <c r="BK5" s="20"/>
      <c r="BL5" s="20"/>
      <c r="BM5" s="20"/>
      <c r="BN5" s="20"/>
      <c r="BO5" s="20"/>
      <c r="BP5" s="20"/>
      <c r="BQ5" s="20"/>
      <c r="BR5" s="20"/>
      <c r="BS5" s="20"/>
      <c r="BT5" s="20"/>
      <c r="BU5" s="20"/>
      <c r="BV5" s="20"/>
      <c r="BW5" s="20"/>
      <c r="BX5" s="20"/>
      <c r="BY5" s="20"/>
      <c r="BZ5" s="20"/>
      <c r="CA5" s="20"/>
      <c r="CB5" s="20"/>
      <c r="CC5" s="20"/>
      <c r="CD5" s="20"/>
      <c r="CE5" s="20"/>
      <c r="CF5" s="20"/>
    </row>
    <row r="6" spans="2:84" ht="25.5" customHeight="1" x14ac:dyDescent="0.25">
      <c r="C6" s="194" t="s">
        <v>119</v>
      </c>
      <c r="D6" s="194"/>
      <c r="E6" s="194"/>
      <c r="F6" s="194"/>
      <c r="G6" s="194"/>
      <c r="H6" s="194"/>
      <c r="I6" s="194"/>
      <c r="J6" s="194"/>
      <c r="K6" s="194"/>
      <c r="N6" s="21"/>
      <c r="O6" s="21"/>
      <c r="P6" s="21"/>
      <c r="Q6" s="21"/>
      <c r="R6" s="21"/>
      <c r="S6" s="21"/>
      <c r="T6" s="21"/>
      <c r="U6" s="21"/>
      <c r="V6" s="21"/>
      <c r="W6" s="21"/>
      <c r="X6" s="21"/>
      <c r="Y6" s="21"/>
      <c r="Z6" s="21"/>
      <c r="AA6" s="21"/>
      <c r="AB6" s="21"/>
      <c r="AC6" s="21"/>
      <c r="AD6" s="21"/>
      <c r="AE6" s="21"/>
      <c r="AF6" s="21"/>
      <c r="AG6" s="21"/>
      <c r="AH6" s="21"/>
      <c r="AI6" s="21"/>
      <c r="AJ6" s="21"/>
      <c r="AK6" s="21"/>
      <c r="AL6" s="21"/>
      <c r="AM6" s="21"/>
      <c r="AN6" s="21"/>
      <c r="AO6" s="21"/>
      <c r="AP6" s="21"/>
      <c r="AQ6" s="21"/>
      <c r="AR6" s="21"/>
      <c r="AS6" s="21"/>
      <c r="AT6" s="21"/>
      <c r="AU6" s="21"/>
      <c r="AV6" s="21"/>
      <c r="AW6" s="21"/>
      <c r="AX6" s="21"/>
      <c r="AY6" s="21"/>
      <c r="AZ6" s="21"/>
      <c r="BA6" s="21"/>
      <c r="BB6" s="21"/>
      <c r="BC6" s="21"/>
    </row>
    <row r="7" spans="2:84" ht="6" customHeight="1" thickBot="1" x14ac:dyDescent="0.3">
      <c r="C7" s="70"/>
      <c r="D7" s="70"/>
      <c r="N7" s="21"/>
      <c r="O7" s="21"/>
      <c r="P7" s="21"/>
      <c r="Q7" s="21"/>
      <c r="R7" s="21"/>
      <c r="S7" s="21"/>
      <c r="T7" s="21"/>
      <c r="U7" s="21"/>
      <c r="V7" s="21"/>
      <c r="W7" s="21"/>
      <c r="X7" s="21"/>
      <c r="Y7" s="21"/>
      <c r="Z7" s="21"/>
      <c r="AA7" s="21"/>
      <c r="AB7" s="21"/>
      <c r="AC7" s="21"/>
      <c r="AD7" s="21"/>
      <c r="AE7" s="21"/>
      <c r="AF7" s="21"/>
      <c r="AG7" s="21"/>
      <c r="AH7" s="21"/>
      <c r="AI7" s="21"/>
      <c r="AJ7" s="21"/>
      <c r="AK7" s="21"/>
      <c r="AL7" s="21"/>
      <c r="AM7" s="21"/>
      <c r="AN7" s="21"/>
      <c r="AO7" s="21"/>
      <c r="AP7" s="21"/>
      <c r="AQ7" s="21"/>
      <c r="AR7" s="21"/>
      <c r="AS7" s="21"/>
      <c r="AT7" s="21"/>
      <c r="AU7" s="21"/>
      <c r="AV7" s="21"/>
      <c r="AW7" s="21"/>
      <c r="AX7" s="21"/>
      <c r="AY7" s="21"/>
      <c r="AZ7" s="21"/>
      <c r="BA7" s="21"/>
      <c r="BB7" s="21"/>
      <c r="BC7" s="21"/>
    </row>
    <row r="8" spans="2:84" ht="27.75" customHeight="1" x14ac:dyDescent="0.25">
      <c r="B8" s="206" t="s">
        <v>120</v>
      </c>
      <c r="C8" s="207"/>
      <c r="D8" s="207"/>
      <c r="E8" s="207"/>
      <c r="F8" s="207"/>
      <c r="G8" s="207"/>
      <c r="H8" s="207"/>
      <c r="I8" s="207"/>
      <c r="J8" s="207"/>
      <c r="K8" s="207"/>
      <c r="L8" s="208"/>
      <c r="N8" s="21"/>
      <c r="O8" s="21"/>
      <c r="P8" s="21"/>
      <c r="Q8" s="21"/>
      <c r="R8" s="21"/>
      <c r="S8" s="21"/>
      <c r="T8" s="21"/>
      <c r="U8" s="21"/>
      <c r="V8" s="21"/>
      <c r="W8" s="21"/>
      <c r="X8" s="21"/>
      <c r="Y8" s="21"/>
      <c r="Z8" s="21"/>
      <c r="AA8" s="21"/>
      <c r="AB8" s="21"/>
      <c r="AC8" s="21"/>
      <c r="AD8" s="21"/>
      <c r="AE8" s="21"/>
      <c r="AF8" s="21"/>
      <c r="AG8" s="21"/>
      <c r="AH8" s="21"/>
      <c r="AI8" s="21"/>
      <c r="AJ8" s="21"/>
      <c r="AK8" s="21"/>
      <c r="AL8" s="21"/>
      <c r="AM8" s="21"/>
      <c r="AN8" s="21"/>
      <c r="AO8" s="21"/>
      <c r="AP8" s="21"/>
      <c r="AQ8" s="21"/>
      <c r="AR8" s="21"/>
      <c r="AS8" s="21"/>
      <c r="AT8" s="21"/>
      <c r="AU8" s="21"/>
      <c r="AV8" s="21"/>
      <c r="AW8" s="21"/>
      <c r="AX8" s="21"/>
      <c r="AY8" s="21"/>
      <c r="AZ8" s="21"/>
      <c r="BA8" s="21"/>
      <c r="BB8" s="21"/>
      <c r="BC8" s="21"/>
    </row>
    <row r="9" spans="2:84" ht="18.75" x14ac:dyDescent="0.25">
      <c r="B9" s="16"/>
      <c r="C9" s="209" t="s">
        <v>102</v>
      </c>
      <c r="D9" s="209"/>
      <c r="E9" s="209"/>
      <c r="F9" s="209"/>
      <c r="G9" s="209"/>
      <c r="H9" s="209"/>
      <c r="I9" s="209"/>
      <c r="J9" s="209"/>
      <c r="K9" s="209"/>
      <c r="L9" s="18"/>
      <c r="N9" s="21"/>
      <c r="O9" s="21"/>
      <c r="P9" s="21"/>
      <c r="Q9" s="21"/>
      <c r="R9" s="21"/>
      <c r="S9" s="21"/>
      <c r="T9" s="21"/>
      <c r="U9" s="21"/>
      <c r="V9" s="21"/>
      <c r="W9" s="21"/>
      <c r="X9" s="21"/>
      <c r="Y9" s="21"/>
      <c r="Z9" s="21"/>
      <c r="AA9" s="21"/>
      <c r="AB9" s="21"/>
      <c r="AC9" s="21"/>
      <c r="AD9" s="21"/>
      <c r="AE9" s="21"/>
      <c r="AF9" s="21"/>
      <c r="AG9" s="21"/>
      <c r="AH9" s="21"/>
      <c r="AI9" s="21"/>
      <c r="AJ9" s="21"/>
      <c r="AK9" s="21"/>
      <c r="AL9" s="21"/>
      <c r="AM9" s="21"/>
      <c r="AN9" s="21"/>
      <c r="AO9" s="21"/>
      <c r="AP9" s="21"/>
      <c r="AQ9" s="21"/>
      <c r="AR9" s="21"/>
      <c r="AS9" s="21"/>
      <c r="AT9" s="21"/>
      <c r="AU9" s="21"/>
      <c r="AV9" s="21"/>
      <c r="AW9" s="21"/>
      <c r="AX9" s="21"/>
      <c r="AY9" s="21"/>
      <c r="AZ9" s="21"/>
      <c r="BA9" s="21"/>
      <c r="BB9" s="21"/>
      <c r="BC9" s="21"/>
    </row>
    <row r="10" spans="2:84" ht="6.75" customHeight="1" x14ac:dyDescent="0.25">
      <c r="B10" s="16"/>
      <c r="L10" s="18"/>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row>
    <row r="11" spans="2:84" ht="15.75" x14ac:dyDescent="0.25">
      <c r="B11" s="16"/>
      <c r="C11" s="40" t="s">
        <v>44</v>
      </c>
      <c r="D11" s="41"/>
      <c r="E11" s="41"/>
      <c r="F11" s="71"/>
      <c r="G11" s="71"/>
      <c r="H11" s="71"/>
      <c r="I11" s="71"/>
      <c r="J11" s="71"/>
      <c r="K11" s="72"/>
      <c r="L11" s="18"/>
      <c r="N11" s="21"/>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row>
    <row r="12" spans="2:84" ht="15.75" x14ac:dyDescent="0.25">
      <c r="B12" s="16"/>
      <c r="C12" s="42" t="s">
        <v>43</v>
      </c>
      <c r="D12" s="73"/>
      <c r="E12" s="73"/>
      <c r="F12" s="74"/>
      <c r="G12" s="74"/>
      <c r="H12" s="74"/>
      <c r="I12" s="74"/>
      <c r="J12" s="74"/>
      <c r="K12" s="75"/>
      <c r="L12" s="18"/>
      <c r="N12" s="21"/>
      <c r="O12" s="21"/>
      <c r="P12" s="21"/>
      <c r="Q12" s="21"/>
      <c r="R12" s="21"/>
      <c r="S12" s="21"/>
      <c r="T12" s="21"/>
      <c r="U12" s="21"/>
      <c r="V12" s="21"/>
      <c r="W12" s="21"/>
      <c r="X12" s="21"/>
      <c r="Y12" s="21"/>
      <c r="Z12" s="21"/>
      <c r="AA12" s="21"/>
      <c r="AB12" s="21"/>
      <c r="AC12" s="21"/>
      <c r="AD12" s="21"/>
      <c r="AE12" s="21"/>
      <c r="AF12" s="21"/>
      <c r="AG12" s="21"/>
      <c r="AH12" s="21"/>
      <c r="AI12" s="21"/>
      <c r="AJ12" s="21"/>
      <c r="AK12" s="21"/>
      <c r="AL12" s="21"/>
      <c r="AM12" s="21"/>
      <c r="AN12" s="21"/>
      <c r="AO12" s="21"/>
      <c r="AP12" s="21"/>
      <c r="AQ12" s="21"/>
      <c r="AR12" s="21"/>
      <c r="AS12" s="21"/>
      <c r="AT12" s="21"/>
      <c r="AU12" s="21"/>
      <c r="AV12" s="21"/>
      <c r="AW12" s="21"/>
      <c r="AX12" s="21"/>
      <c r="AY12" s="21"/>
      <c r="AZ12" s="21"/>
      <c r="BA12" s="21"/>
      <c r="BB12" s="21"/>
      <c r="BC12" s="21"/>
    </row>
    <row r="13" spans="2:84" s="33" customFormat="1" ht="30" x14ac:dyDescent="0.25">
      <c r="B13" s="31"/>
      <c r="C13" s="175"/>
      <c r="D13" s="176"/>
      <c r="E13" s="32" t="s">
        <v>55</v>
      </c>
      <c r="F13" s="32" t="s">
        <v>57</v>
      </c>
      <c r="G13" s="32" t="s">
        <v>12</v>
      </c>
      <c r="H13" s="32" t="s">
        <v>13</v>
      </c>
      <c r="I13" s="32" t="s">
        <v>14</v>
      </c>
      <c r="J13" s="32" t="s">
        <v>15</v>
      </c>
      <c r="K13" s="32" t="s">
        <v>11</v>
      </c>
      <c r="L13" s="18"/>
      <c r="M13" s="1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row>
    <row r="14" spans="2:84" s="33" customFormat="1" x14ac:dyDescent="0.25">
      <c r="B14" s="31"/>
      <c r="C14" s="204" t="s">
        <v>49</v>
      </c>
      <c r="D14" s="205"/>
      <c r="E14" s="35">
        <f t="shared" ref="E14:J14" si="0">SUM(E15:E34)</f>
        <v>0</v>
      </c>
      <c r="F14" s="35">
        <f t="shared" si="0"/>
        <v>0</v>
      </c>
      <c r="G14" s="35">
        <f t="shared" si="0"/>
        <v>0</v>
      </c>
      <c r="H14" s="35">
        <f t="shared" si="0"/>
        <v>0</v>
      </c>
      <c r="I14" s="35">
        <f t="shared" si="0"/>
        <v>0</v>
      </c>
      <c r="J14" s="35">
        <f t="shared" si="0"/>
        <v>0</v>
      </c>
      <c r="K14" s="35">
        <f>SUM(E14:J14)</f>
        <v>0</v>
      </c>
      <c r="L14" s="18"/>
      <c r="M14" s="1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row>
    <row r="15" spans="2:84" ht="15" customHeight="1" x14ac:dyDescent="0.25">
      <c r="B15" s="16"/>
      <c r="C15" s="202" t="str">
        <f>'For Reference 2025 FMR'!C5&amp;": Number of Units"</f>
        <v>Armstrong County: Number of Units</v>
      </c>
      <c r="D15" s="203"/>
      <c r="E15" s="37"/>
      <c r="F15" s="37"/>
      <c r="G15" s="37"/>
      <c r="H15" s="37"/>
      <c r="I15" s="37"/>
      <c r="J15" s="37"/>
      <c r="K15" s="35">
        <f>SUM(E15:J15)</f>
        <v>0</v>
      </c>
      <c r="L15" s="18"/>
      <c r="N15" s="21"/>
      <c r="O15" s="21"/>
      <c r="P15" s="21"/>
      <c r="Q15" s="21"/>
      <c r="R15" s="21"/>
      <c r="S15" s="21"/>
      <c r="T15" s="21"/>
      <c r="U15" s="21"/>
      <c r="V15" s="21"/>
      <c r="W15" s="21"/>
      <c r="X15" s="21"/>
      <c r="Y15" s="21"/>
      <c r="Z15" s="21"/>
      <c r="AA15" s="21"/>
      <c r="AB15" s="21"/>
      <c r="AC15" s="21"/>
      <c r="AD15" s="21"/>
      <c r="AE15" s="21"/>
      <c r="AF15" s="21"/>
      <c r="AG15" s="21"/>
      <c r="AH15" s="21"/>
      <c r="AI15" s="21"/>
      <c r="AJ15" s="21"/>
      <c r="AK15" s="21"/>
      <c r="AL15" s="21"/>
      <c r="AM15" s="21"/>
      <c r="AN15" s="21"/>
      <c r="AO15" s="21"/>
      <c r="AP15" s="21"/>
      <c r="AQ15" s="21"/>
      <c r="AR15" s="21"/>
      <c r="AS15" s="21"/>
      <c r="AT15" s="21"/>
      <c r="AU15" s="21"/>
      <c r="AV15" s="21"/>
      <c r="AW15" s="21"/>
      <c r="AX15" s="21"/>
      <c r="AY15" s="21"/>
      <c r="AZ15" s="21"/>
      <c r="BA15" s="21"/>
      <c r="BB15" s="21"/>
      <c r="BC15" s="21"/>
    </row>
    <row r="16" spans="2:84" x14ac:dyDescent="0.25">
      <c r="B16" s="16"/>
      <c r="C16" s="202" t="str">
        <f>'For Reference 2025 FMR'!C6&amp;": Number of Units"</f>
        <v>Butler County: Number of Units</v>
      </c>
      <c r="D16" s="203"/>
      <c r="E16" s="37"/>
      <c r="F16" s="37"/>
      <c r="G16" s="37"/>
      <c r="H16" s="37"/>
      <c r="I16" s="37"/>
      <c r="J16" s="37"/>
      <c r="K16" s="35">
        <f t="shared" ref="K16:K34" si="1">SUM(E16:J16)</f>
        <v>0</v>
      </c>
      <c r="L16" s="18"/>
      <c r="N16" s="21"/>
      <c r="O16" s="21"/>
      <c r="P16" s="21"/>
      <c r="Q16" s="21"/>
      <c r="R16" s="21"/>
      <c r="S16" s="21"/>
      <c r="T16" s="21"/>
      <c r="U16" s="21"/>
      <c r="V16" s="21"/>
      <c r="W16" s="21"/>
      <c r="X16" s="21"/>
      <c r="Y16" s="21"/>
      <c r="Z16" s="21"/>
      <c r="AA16" s="21"/>
      <c r="AB16" s="21"/>
      <c r="AC16" s="21"/>
      <c r="AD16" s="21"/>
      <c r="AE16" s="21"/>
      <c r="AF16" s="21"/>
      <c r="AG16" s="21"/>
      <c r="AH16" s="21"/>
      <c r="AI16" s="21"/>
      <c r="AJ16" s="21"/>
      <c r="AK16" s="21"/>
      <c r="AL16" s="21"/>
      <c r="AM16" s="21"/>
      <c r="AN16" s="21"/>
      <c r="AO16" s="21"/>
      <c r="AP16" s="21"/>
      <c r="AQ16" s="21"/>
      <c r="AR16" s="21"/>
      <c r="AS16" s="21"/>
      <c r="AT16" s="21"/>
      <c r="AU16" s="21"/>
      <c r="AV16" s="21"/>
      <c r="AW16" s="21"/>
      <c r="AX16" s="21"/>
      <c r="AY16" s="21"/>
      <c r="AZ16" s="21"/>
      <c r="BA16" s="21"/>
      <c r="BB16" s="21"/>
      <c r="BC16" s="21"/>
    </row>
    <row r="17" spans="2:55" x14ac:dyDescent="0.25">
      <c r="B17" s="16"/>
      <c r="C17" s="202" t="str">
        <f>'For Reference 2025 FMR'!C7&amp;": Number of Units"</f>
        <v>Cameron County: Number of Units</v>
      </c>
      <c r="D17" s="203"/>
      <c r="E17" s="37"/>
      <c r="F17" s="37"/>
      <c r="G17" s="37"/>
      <c r="H17" s="37"/>
      <c r="I17" s="37"/>
      <c r="J17" s="37"/>
      <c r="K17" s="35">
        <f t="shared" si="1"/>
        <v>0</v>
      </c>
      <c r="L17" s="18"/>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row>
    <row r="18" spans="2:55" x14ac:dyDescent="0.25">
      <c r="B18" s="16"/>
      <c r="C18" s="202" t="str">
        <f>'For Reference 2025 FMR'!C8&amp;": Number of Units"</f>
        <v>Clarion County: Number of Units</v>
      </c>
      <c r="D18" s="203"/>
      <c r="E18" s="37"/>
      <c r="F18" s="37"/>
      <c r="G18" s="37"/>
      <c r="H18" s="37"/>
      <c r="I18" s="37"/>
      <c r="J18" s="37"/>
      <c r="K18" s="35">
        <f t="shared" si="1"/>
        <v>0</v>
      </c>
      <c r="L18" s="18"/>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row>
    <row r="19" spans="2:55" x14ac:dyDescent="0.25">
      <c r="B19" s="16"/>
      <c r="C19" s="202" t="str">
        <f>'For Reference 2025 FMR'!C9&amp;": Number of Units"</f>
        <v>Clearfield County: Number of Units</v>
      </c>
      <c r="D19" s="203"/>
      <c r="E19" s="37"/>
      <c r="F19" s="37"/>
      <c r="G19" s="37"/>
      <c r="H19" s="37"/>
      <c r="I19" s="37"/>
      <c r="J19" s="37"/>
      <c r="K19" s="35">
        <f t="shared" si="1"/>
        <v>0</v>
      </c>
      <c r="L19" s="18"/>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row>
    <row r="20" spans="2:55" x14ac:dyDescent="0.25">
      <c r="B20" s="16"/>
      <c r="C20" s="202" t="str">
        <f>'For Reference 2025 FMR'!C10&amp;": Number of Units"</f>
        <v>Crawford County: Number of Units</v>
      </c>
      <c r="D20" s="203"/>
      <c r="E20" s="37"/>
      <c r="F20" s="37"/>
      <c r="G20" s="37"/>
      <c r="H20" s="37"/>
      <c r="I20" s="37"/>
      <c r="J20" s="37"/>
      <c r="K20" s="35">
        <f t="shared" si="1"/>
        <v>0</v>
      </c>
      <c r="L20" s="18"/>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row>
    <row r="21" spans="2:55" x14ac:dyDescent="0.25">
      <c r="B21" s="16"/>
      <c r="C21" s="202" t="str">
        <f>'For Reference 2025 FMR'!C11&amp;": Number of Units"</f>
        <v>Elk County: Number of Units</v>
      </c>
      <c r="D21" s="203"/>
      <c r="E21" s="37"/>
      <c r="F21" s="37"/>
      <c r="G21" s="37"/>
      <c r="H21" s="37"/>
      <c r="I21" s="37"/>
      <c r="J21" s="37"/>
      <c r="K21" s="35">
        <f t="shared" si="1"/>
        <v>0</v>
      </c>
      <c r="L21" s="18"/>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row>
    <row r="22" spans="2:55" x14ac:dyDescent="0.25">
      <c r="B22" s="16"/>
      <c r="C22" s="202" t="str">
        <f>'For Reference 2025 FMR'!C12&amp;": Number of Units"</f>
        <v>Fayette County: Number of Units</v>
      </c>
      <c r="D22" s="203"/>
      <c r="E22" s="37"/>
      <c r="F22" s="37"/>
      <c r="G22" s="37"/>
      <c r="H22" s="37"/>
      <c r="I22" s="37"/>
      <c r="J22" s="37"/>
      <c r="K22" s="35">
        <f t="shared" si="1"/>
        <v>0</v>
      </c>
      <c r="L22" s="18"/>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row>
    <row r="23" spans="2:55" x14ac:dyDescent="0.25">
      <c r="B23" s="16"/>
      <c r="C23" s="202" t="str">
        <f>'For Reference 2025 FMR'!C13&amp;": Number of Units"</f>
        <v>Forest County: Number of Units</v>
      </c>
      <c r="D23" s="203"/>
      <c r="E23" s="37"/>
      <c r="F23" s="37"/>
      <c r="G23" s="37"/>
      <c r="H23" s="37"/>
      <c r="I23" s="37"/>
      <c r="J23" s="37"/>
      <c r="K23" s="35">
        <f t="shared" si="1"/>
        <v>0</v>
      </c>
      <c r="L23" s="18"/>
      <c r="N23" s="21"/>
      <c r="O23" s="21"/>
      <c r="P23" s="21"/>
      <c r="Q23" s="21"/>
      <c r="R23" s="21"/>
      <c r="S23" s="21"/>
      <c r="T23" s="21"/>
      <c r="U23" s="21"/>
      <c r="V23" s="21"/>
      <c r="W23" s="21"/>
      <c r="X23" s="21"/>
      <c r="Y23" s="21"/>
      <c r="Z23" s="21"/>
      <c r="AA23" s="21"/>
      <c r="AB23" s="21"/>
      <c r="AC23" s="21"/>
      <c r="AD23" s="21"/>
      <c r="AE23" s="21"/>
      <c r="AF23" s="21"/>
      <c r="AG23" s="21"/>
      <c r="AH23" s="21"/>
      <c r="AI23" s="21"/>
      <c r="AJ23" s="21"/>
      <c r="AK23" s="21"/>
      <c r="AL23" s="21"/>
      <c r="AM23" s="21"/>
      <c r="AN23" s="21"/>
      <c r="AO23" s="21"/>
      <c r="AP23" s="21"/>
      <c r="AQ23" s="21"/>
      <c r="AR23" s="21"/>
      <c r="AS23" s="21"/>
      <c r="AT23" s="21"/>
      <c r="AU23" s="21"/>
      <c r="AV23" s="21"/>
      <c r="AW23" s="21"/>
      <c r="AX23" s="21"/>
      <c r="AY23" s="21"/>
      <c r="AZ23" s="21"/>
      <c r="BA23" s="21"/>
      <c r="BB23" s="21"/>
      <c r="BC23" s="21"/>
    </row>
    <row r="24" spans="2:55" x14ac:dyDescent="0.25">
      <c r="B24" s="16"/>
      <c r="C24" s="202" t="str">
        <f>'For Reference 2025 FMR'!C14&amp;": Number of Units"</f>
        <v>Greene County: Number of Units</v>
      </c>
      <c r="D24" s="203"/>
      <c r="E24" s="37"/>
      <c r="F24" s="37"/>
      <c r="G24" s="37"/>
      <c r="H24" s="37"/>
      <c r="I24" s="37"/>
      <c r="J24" s="37"/>
      <c r="K24" s="35">
        <f t="shared" si="1"/>
        <v>0</v>
      </c>
      <c r="L24" s="18"/>
      <c r="N24" s="21"/>
      <c r="O24" s="21"/>
      <c r="P24" s="21"/>
      <c r="Q24" s="21"/>
      <c r="R24" s="21"/>
      <c r="S24" s="21"/>
      <c r="T24" s="21"/>
      <c r="U24" s="21"/>
      <c r="V24" s="21"/>
      <c r="W24" s="21"/>
      <c r="X24" s="21"/>
      <c r="Y24" s="21"/>
      <c r="Z24" s="21"/>
      <c r="AA24" s="21"/>
      <c r="AB24" s="21"/>
      <c r="AC24" s="21"/>
      <c r="AD24" s="21"/>
      <c r="AE24" s="21"/>
      <c r="AF24" s="21"/>
      <c r="AG24" s="21"/>
      <c r="AH24" s="21"/>
      <c r="AI24" s="21"/>
      <c r="AJ24" s="21"/>
      <c r="AK24" s="21"/>
      <c r="AL24" s="21"/>
      <c r="AM24" s="21"/>
      <c r="AN24" s="21"/>
      <c r="AO24" s="21"/>
      <c r="AP24" s="21"/>
      <c r="AQ24" s="21"/>
      <c r="AR24" s="21"/>
      <c r="AS24" s="21"/>
      <c r="AT24" s="21"/>
      <c r="AU24" s="21"/>
      <c r="AV24" s="21"/>
      <c r="AW24" s="21"/>
      <c r="AX24" s="21"/>
      <c r="AY24" s="21"/>
      <c r="AZ24" s="21"/>
      <c r="BA24" s="21"/>
      <c r="BB24" s="21"/>
      <c r="BC24" s="21"/>
    </row>
    <row r="25" spans="2:55" x14ac:dyDescent="0.25">
      <c r="B25" s="16"/>
      <c r="C25" s="202" t="str">
        <f>'For Reference 2025 FMR'!C15&amp;": Number of Units"</f>
        <v>Indiana County: Number of Units</v>
      </c>
      <c r="D25" s="203"/>
      <c r="E25" s="37"/>
      <c r="F25" s="37"/>
      <c r="G25" s="37"/>
      <c r="H25" s="37"/>
      <c r="I25" s="37"/>
      <c r="J25" s="37"/>
      <c r="K25" s="35">
        <f t="shared" si="1"/>
        <v>0</v>
      </c>
      <c r="L25" s="18"/>
      <c r="N25" s="21"/>
      <c r="O25" s="21"/>
      <c r="P25" s="21"/>
      <c r="Q25" s="21"/>
      <c r="R25" s="21"/>
      <c r="S25" s="21"/>
      <c r="T25" s="21"/>
      <c r="U25" s="21"/>
      <c r="V25" s="21"/>
      <c r="W25" s="21"/>
      <c r="X25" s="21"/>
      <c r="Y25" s="21"/>
      <c r="Z25" s="21"/>
      <c r="AA25" s="21"/>
      <c r="AB25" s="21"/>
      <c r="AC25" s="21"/>
      <c r="AD25" s="21"/>
      <c r="AE25" s="21"/>
      <c r="AF25" s="21"/>
      <c r="AG25" s="21"/>
      <c r="AH25" s="21"/>
      <c r="AI25" s="21"/>
      <c r="AJ25" s="21"/>
      <c r="AK25" s="21"/>
      <c r="AL25" s="21"/>
      <c r="AM25" s="21"/>
      <c r="AN25" s="21"/>
      <c r="AO25" s="21"/>
      <c r="AP25" s="21"/>
      <c r="AQ25" s="21"/>
      <c r="AR25" s="21"/>
      <c r="AS25" s="21"/>
      <c r="AT25" s="21"/>
      <c r="AU25" s="21"/>
      <c r="AV25" s="21"/>
      <c r="AW25" s="21"/>
      <c r="AX25" s="21"/>
      <c r="AY25" s="21"/>
      <c r="AZ25" s="21"/>
      <c r="BA25" s="21"/>
      <c r="BB25" s="21"/>
      <c r="BC25" s="21"/>
    </row>
    <row r="26" spans="2:55" x14ac:dyDescent="0.25">
      <c r="B26" s="16"/>
      <c r="C26" s="202" t="str">
        <f>'For Reference 2025 FMR'!C16&amp;": Number of Units"</f>
        <v>Jefferson County: Number of Units</v>
      </c>
      <c r="D26" s="203"/>
      <c r="E26" s="37"/>
      <c r="F26" s="37"/>
      <c r="G26" s="37"/>
      <c r="H26" s="37"/>
      <c r="I26" s="37"/>
      <c r="J26" s="37"/>
      <c r="K26" s="35">
        <f t="shared" si="1"/>
        <v>0</v>
      </c>
      <c r="L26" s="18"/>
      <c r="N26" s="21"/>
      <c r="O26" s="21"/>
      <c r="P26" s="21"/>
      <c r="Q26" s="21"/>
      <c r="R26" s="21"/>
      <c r="S26" s="21"/>
      <c r="T26" s="21"/>
      <c r="U26" s="21"/>
      <c r="V26" s="21"/>
      <c r="W26" s="21"/>
      <c r="X26" s="21"/>
      <c r="Y26" s="21"/>
      <c r="Z26" s="21"/>
      <c r="AA26" s="21"/>
      <c r="AB26" s="21"/>
      <c r="AC26" s="21"/>
      <c r="AD26" s="21"/>
      <c r="AE26" s="21"/>
      <c r="AF26" s="21"/>
      <c r="AG26" s="21"/>
      <c r="AH26" s="21"/>
      <c r="AI26" s="21"/>
      <c r="AJ26" s="21"/>
      <c r="AK26" s="21"/>
      <c r="AL26" s="21"/>
      <c r="AM26" s="21"/>
      <c r="AN26" s="21"/>
      <c r="AO26" s="21"/>
      <c r="AP26" s="21"/>
      <c r="AQ26" s="21"/>
      <c r="AR26" s="21"/>
      <c r="AS26" s="21"/>
      <c r="AT26" s="21"/>
      <c r="AU26" s="21"/>
      <c r="AV26" s="21"/>
      <c r="AW26" s="21"/>
      <c r="AX26" s="21"/>
      <c r="AY26" s="21"/>
      <c r="AZ26" s="21"/>
      <c r="BA26" s="21"/>
      <c r="BB26" s="21"/>
      <c r="BC26" s="21"/>
    </row>
    <row r="27" spans="2:55" x14ac:dyDescent="0.25">
      <c r="B27" s="16"/>
      <c r="C27" s="202" t="str">
        <f>'For Reference 2025 FMR'!C17&amp;": Number of Units"</f>
        <v>Lawrence County: Number of Units</v>
      </c>
      <c r="D27" s="203"/>
      <c r="E27" s="37"/>
      <c r="F27" s="37"/>
      <c r="G27" s="37"/>
      <c r="H27" s="37"/>
      <c r="I27" s="37"/>
      <c r="J27" s="37"/>
      <c r="K27" s="35">
        <f t="shared" si="1"/>
        <v>0</v>
      </c>
      <c r="L27" s="18"/>
      <c r="N27" s="21"/>
      <c r="O27" s="21"/>
      <c r="P27" s="21"/>
      <c r="Q27" s="21"/>
      <c r="R27" s="21"/>
      <c r="S27" s="21"/>
      <c r="T27" s="21"/>
      <c r="U27" s="21"/>
      <c r="V27" s="21"/>
      <c r="W27" s="21"/>
      <c r="X27" s="21"/>
      <c r="Y27" s="21"/>
      <c r="Z27" s="21"/>
      <c r="AA27" s="21"/>
      <c r="AB27" s="21"/>
      <c r="AC27" s="21"/>
      <c r="AD27" s="21"/>
      <c r="AE27" s="21"/>
      <c r="AF27" s="21"/>
      <c r="AG27" s="21"/>
      <c r="AH27" s="21"/>
      <c r="AI27" s="21"/>
      <c r="AJ27" s="21"/>
      <c r="AK27" s="21"/>
      <c r="AL27" s="21"/>
      <c r="AM27" s="21"/>
      <c r="AN27" s="21"/>
      <c r="AO27" s="21"/>
      <c r="AP27" s="21"/>
      <c r="AQ27" s="21"/>
      <c r="AR27" s="21"/>
      <c r="AS27" s="21"/>
      <c r="AT27" s="21"/>
      <c r="AU27" s="21"/>
      <c r="AV27" s="21"/>
      <c r="AW27" s="21"/>
      <c r="AX27" s="21"/>
      <c r="AY27" s="21"/>
      <c r="AZ27" s="21"/>
      <c r="BA27" s="21"/>
      <c r="BB27" s="21"/>
      <c r="BC27" s="21"/>
    </row>
    <row r="28" spans="2:55" x14ac:dyDescent="0.25">
      <c r="B28" s="16"/>
      <c r="C28" s="202" t="str">
        <f>'For Reference 2025 FMR'!C18&amp;": Number of Units"</f>
        <v>McKean County: Number of Units</v>
      </c>
      <c r="D28" s="203"/>
      <c r="E28" s="37"/>
      <c r="F28" s="37"/>
      <c r="G28" s="37"/>
      <c r="H28" s="37"/>
      <c r="I28" s="37"/>
      <c r="J28" s="37"/>
      <c r="K28" s="35">
        <f t="shared" si="1"/>
        <v>0</v>
      </c>
      <c r="L28" s="18"/>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row>
    <row r="29" spans="2:55" x14ac:dyDescent="0.25">
      <c r="B29" s="16"/>
      <c r="C29" s="202" t="str">
        <f>'For Reference 2025 FMR'!C19&amp;": Number of Units"</f>
        <v>Mercer County: Number of Units</v>
      </c>
      <c r="D29" s="203"/>
      <c r="E29" s="37"/>
      <c r="F29" s="37"/>
      <c r="G29" s="37"/>
      <c r="H29" s="37"/>
      <c r="I29" s="37"/>
      <c r="J29" s="37"/>
      <c r="K29" s="35">
        <f t="shared" si="1"/>
        <v>0</v>
      </c>
      <c r="L29" s="18"/>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row>
    <row r="30" spans="2:55" x14ac:dyDescent="0.25">
      <c r="B30" s="16"/>
      <c r="C30" s="202" t="str">
        <f>'For Reference 2025 FMR'!C20&amp;": Number of Units"</f>
        <v>Potter County: Number of Units</v>
      </c>
      <c r="D30" s="203"/>
      <c r="E30" s="37"/>
      <c r="F30" s="37"/>
      <c r="G30" s="37"/>
      <c r="H30" s="37"/>
      <c r="I30" s="37"/>
      <c r="J30" s="37"/>
      <c r="K30" s="35">
        <f t="shared" si="1"/>
        <v>0</v>
      </c>
      <c r="L30" s="18"/>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row>
    <row r="31" spans="2:55" x14ac:dyDescent="0.25">
      <c r="B31" s="16"/>
      <c r="C31" s="202" t="str">
        <f>'For Reference 2025 FMR'!C21&amp;": Number of Units"</f>
        <v>Venango County: Number of Units</v>
      </c>
      <c r="D31" s="203"/>
      <c r="E31" s="37"/>
      <c r="F31" s="37"/>
      <c r="G31" s="37"/>
      <c r="H31" s="37"/>
      <c r="I31" s="37"/>
      <c r="J31" s="37"/>
      <c r="K31" s="35">
        <f t="shared" si="1"/>
        <v>0</v>
      </c>
      <c r="L31" s="18"/>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row>
    <row r="32" spans="2:55" x14ac:dyDescent="0.25">
      <c r="B32" s="16"/>
      <c r="C32" s="202" t="str">
        <f>'For Reference 2025 FMR'!C22&amp;": Number of Units"</f>
        <v>Warren County: Number of Units</v>
      </c>
      <c r="D32" s="203"/>
      <c r="E32" s="37"/>
      <c r="F32" s="37"/>
      <c r="G32" s="37"/>
      <c r="H32" s="37"/>
      <c r="I32" s="37"/>
      <c r="J32" s="37"/>
      <c r="K32" s="35">
        <f t="shared" si="1"/>
        <v>0</v>
      </c>
      <c r="L32" s="18"/>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row>
    <row r="33" spans="2:55" x14ac:dyDescent="0.25">
      <c r="B33" s="16"/>
      <c r="C33" s="202" t="str">
        <f>'For Reference 2025 FMR'!C23&amp;": Number of Units"</f>
        <v>Washington County: Number of Units</v>
      </c>
      <c r="D33" s="203"/>
      <c r="E33" s="37"/>
      <c r="F33" s="37"/>
      <c r="G33" s="37"/>
      <c r="H33" s="37"/>
      <c r="I33" s="37"/>
      <c r="J33" s="37"/>
      <c r="K33" s="35">
        <f t="shared" si="1"/>
        <v>0</v>
      </c>
      <c r="L33" s="18"/>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row>
    <row r="34" spans="2:55" x14ac:dyDescent="0.25">
      <c r="B34" s="16"/>
      <c r="C34" s="202" t="str">
        <f>'For Reference 2025 FMR'!C24&amp;": Number of Units"</f>
        <v>Westmoreland County: Number of Units</v>
      </c>
      <c r="D34" s="203"/>
      <c r="E34" s="37"/>
      <c r="F34" s="37"/>
      <c r="G34" s="37"/>
      <c r="H34" s="37"/>
      <c r="I34" s="37"/>
      <c r="J34" s="37"/>
      <c r="K34" s="35">
        <f t="shared" si="1"/>
        <v>0</v>
      </c>
      <c r="L34" s="18"/>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row>
    <row r="35" spans="2:55" x14ac:dyDescent="0.25">
      <c r="B35" s="16"/>
      <c r="L35" s="18"/>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row>
    <row r="36" spans="2:55" x14ac:dyDescent="0.25">
      <c r="B36" s="16"/>
      <c r="L36" s="18"/>
      <c r="N36" s="21"/>
      <c r="O36" s="21"/>
      <c r="P36" s="21"/>
      <c r="Q36" s="21"/>
      <c r="R36" s="21"/>
      <c r="S36" s="21"/>
      <c r="T36" s="21"/>
      <c r="U36" s="21"/>
      <c r="V36" s="21"/>
      <c r="W36" s="21"/>
      <c r="X36" s="21"/>
      <c r="Y36" s="21"/>
      <c r="Z36" s="21"/>
      <c r="AA36" s="21"/>
      <c r="AB36" s="21"/>
      <c r="AC36" s="21"/>
      <c r="AD36" s="21"/>
      <c r="AE36" s="21"/>
      <c r="AF36" s="21"/>
      <c r="AG36" s="21"/>
      <c r="AH36" s="21"/>
      <c r="AI36" s="21"/>
      <c r="AJ36" s="21"/>
      <c r="AK36" s="21"/>
      <c r="AL36" s="21"/>
      <c r="AM36" s="21"/>
      <c r="AN36" s="21"/>
      <c r="AO36" s="21"/>
      <c r="AP36" s="21"/>
      <c r="AQ36" s="21"/>
      <c r="AR36" s="21"/>
      <c r="AS36" s="21"/>
      <c r="AT36" s="21"/>
      <c r="AU36" s="21"/>
      <c r="AV36" s="21"/>
      <c r="AW36" s="21"/>
      <c r="AX36" s="21"/>
      <c r="AY36" s="21"/>
      <c r="AZ36" s="21"/>
      <c r="BA36" s="21"/>
      <c r="BB36" s="21"/>
      <c r="BC36" s="21"/>
    </row>
    <row r="37" spans="2:55" ht="15.75" x14ac:dyDescent="0.25">
      <c r="B37" s="16"/>
      <c r="C37" s="40" t="s">
        <v>42</v>
      </c>
      <c r="D37" s="41"/>
      <c r="E37" s="41"/>
      <c r="F37" s="71"/>
      <c r="G37" s="71"/>
      <c r="H37" s="71"/>
      <c r="I37" s="71"/>
      <c r="J37" s="71"/>
      <c r="K37" s="72"/>
      <c r="L37" s="18"/>
      <c r="N37" s="21"/>
      <c r="O37" s="21"/>
      <c r="P37" s="21"/>
      <c r="Q37" s="21"/>
      <c r="R37" s="21"/>
      <c r="S37" s="21"/>
      <c r="T37" s="21"/>
      <c r="U37" s="21"/>
      <c r="V37" s="21"/>
      <c r="W37" s="21"/>
      <c r="X37" s="21"/>
      <c r="Y37" s="21"/>
      <c r="Z37" s="21"/>
      <c r="AA37" s="21"/>
      <c r="AB37" s="21"/>
      <c r="AC37" s="21"/>
      <c r="AD37" s="21"/>
      <c r="AE37" s="21"/>
      <c r="AF37" s="21"/>
      <c r="AG37" s="21"/>
      <c r="AH37" s="21"/>
      <c r="AI37" s="21"/>
      <c r="AJ37" s="21"/>
      <c r="AK37" s="21"/>
      <c r="AL37" s="21"/>
      <c r="AM37" s="21"/>
      <c r="AN37" s="21"/>
      <c r="AO37" s="21"/>
      <c r="AP37" s="21"/>
      <c r="AQ37" s="21"/>
      <c r="AR37" s="21"/>
      <c r="AS37" s="21"/>
      <c r="AT37" s="21"/>
      <c r="AU37" s="21"/>
      <c r="AV37" s="21"/>
      <c r="AW37" s="21"/>
      <c r="AX37" s="21"/>
      <c r="AY37" s="21"/>
      <c r="AZ37" s="21"/>
      <c r="BA37" s="21"/>
      <c r="BB37" s="21"/>
      <c r="BC37" s="21"/>
    </row>
    <row r="38" spans="2:55" ht="15.75" x14ac:dyDescent="0.25">
      <c r="B38" s="16"/>
      <c r="C38" s="42" t="s">
        <v>62</v>
      </c>
      <c r="D38" s="73"/>
      <c r="E38" s="73"/>
      <c r="F38" s="74"/>
      <c r="G38" s="74"/>
      <c r="H38" s="74"/>
      <c r="I38" s="74"/>
      <c r="J38" s="74"/>
      <c r="K38" s="75"/>
      <c r="L38" s="18"/>
      <c r="N38" s="21"/>
      <c r="O38" s="21"/>
      <c r="P38" s="21"/>
      <c r="Q38" s="21"/>
      <c r="R38" s="21"/>
      <c r="S38" s="21"/>
      <c r="T38" s="21"/>
      <c r="U38" s="21"/>
      <c r="V38" s="21"/>
      <c r="W38" s="21"/>
      <c r="X38" s="21"/>
      <c r="Y38" s="21"/>
      <c r="Z38" s="21"/>
      <c r="AA38" s="21"/>
      <c r="AB38" s="21"/>
      <c r="AC38" s="21"/>
      <c r="AD38" s="21"/>
      <c r="AE38" s="21"/>
      <c r="AF38" s="21"/>
      <c r="AG38" s="21"/>
      <c r="AH38" s="21"/>
      <c r="AI38" s="21"/>
      <c r="AJ38" s="21"/>
      <c r="AK38" s="21"/>
      <c r="AL38" s="21"/>
      <c r="AM38" s="21"/>
      <c r="AN38" s="21"/>
      <c r="AO38" s="21"/>
      <c r="AP38" s="21"/>
      <c r="AQ38" s="21"/>
      <c r="AR38" s="21"/>
      <c r="AS38" s="21"/>
      <c r="AT38" s="21"/>
      <c r="AU38" s="21"/>
      <c r="AV38" s="21"/>
      <c r="AW38" s="21"/>
      <c r="AX38" s="21"/>
      <c r="AY38" s="21"/>
      <c r="AZ38" s="21"/>
      <c r="BA38" s="21"/>
      <c r="BB38" s="21"/>
      <c r="BC38" s="21"/>
    </row>
    <row r="39" spans="2:55" ht="45" x14ac:dyDescent="0.25">
      <c r="B39" s="16"/>
      <c r="C39" s="168"/>
      <c r="D39" s="169"/>
      <c r="E39" s="7" t="s">
        <v>63</v>
      </c>
      <c r="F39" s="7" t="s">
        <v>63</v>
      </c>
      <c r="G39" s="7" t="s">
        <v>63</v>
      </c>
      <c r="H39" s="7" t="s">
        <v>63</v>
      </c>
      <c r="I39" s="7" t="s">
        <v>63</v>
      </c>
      <c r="J39" s="7" t="s">
        <v>63</v>
      </c>
      <c r="K39" s="7" t="s">
        <v>63</v>
      </c>
      <c r="L39" s="18"/>
      <c r="N39" s="21"/>
      <c r="O39" s="21"/>
      <c r="P39" s="21"/>
      <c r="Q39" s="21"/>
      <c r="R39" s="21"/>
      <c r="S39" s="21"/>
      <c r="T39" s="21"/>
      <c r="U39" s="21"/>
      <c r="V39" s="21"/>
      <c r="W39" s="21"/>
      <c r="X39" s="21"/>
      <c r="Y39" s="21"/>
      <c r="Z39" s="21"/>
      <c r="AA39" s="21"/>
      <c r="AB39" s="21"/>
      <c r="AC39" s="21"/>
      <c r="AD39" s="21"/>
      <c r="AE39" s="21"/>
      <c r="AF39" s="21"/>
      <c r="AG39" s="21"/>
      <c r="AH39" s="21"/>
      <c r="AI39" s="21"/>
      <c r="AJ39" s="21"/>
      <c r="AK39" s="21"/>
      <c r="AL39" s="21"/>
      <c r="AM39" s="21"/>
      <c r="AN39" s="21"/>
      <c r="AO39" s="21"/>
      <c r="AP39" s="21"/>
      <c r="AQ39" s="21"/>
      <c r="AR39" s="21"/>
      <c r="AS39" s="21"/>
      <c r="AT39" s="21"/>
      <c r="AU39" s="21"/>
      <c r="AV39" s="21"/>
      <c r="AW39" s="21"/>
      <c r="AX39" s="21"/>
      <c r="AY39" s="21"/>
      <c r="AZ39" s="21"/>
      <c r="BA39" s="21"/>
      <c r="BB39" s="21"/>
      <c r="BC39" s="21"/>
    </row>
    <row r="40" spans="2:55" ht="30" x14ac:dyDescent="0.25">
      <c r="B40" s="16"/>
      <c r="C40" s="170"/>
      <c r="D40" s="171"/>
      <c r="E40" s="39" t="s">
        <v>55</v>
      </c>
      <c r="F40" s="39" t="s">
        <v>57</v>
      </c>
      <c r="G40" s="39" t="s">
        <v>12</v>
      </c>
      <c r="H40" s="39" t="s">
        <v>13</v>
      </c>
      <c r="I40" s="39" t="s">
        <v>14</v>
      </c>
      <c r="J40" s="39" t="s">
        <v>15</v>
      </c>
      <c r="K40" s="38" t="s">
        <v>11</v>
      </c>
      <c r="L40" s="18"/>
      <c r="N40" s="21"/>
      <c r="O40" s="21"/>
      <c r="P40" s="21"/>
      <c r="Q40" s="21"/>
      <c r="R40" s="21"/>
      <c r="S40" s="21"/>
      <c r="T40" s="21"/>
      <c r="U40" s="21"/>
      <c r="V40" s="21"/>
      <c r="W40" s="21"/>
      <c r="X40" s="21"/>
      <c r="Y40" s="21"/>
      <c r="Z40" s="21"/>
      <c r="AA40" s="21"/>
      <c r="AB40" s="21"/>
      <c r="AC40" s="21"/>
      <c r="AD40" s="21"/>
      <c r="AE40" s="21"/>
      <c r="AF40" s="21"/>
      <c r="AG40" s="21"/>
      <c r="AH40" s="21"/>
      <c r="AI40" s="21"/>
      <c r="AJ40" s="21"/>
      <c r="AK40" s="21"/>
      <c r="AL40" s="21"/>
      <c r="AM40" s="21"/>
      <c r="AN40" s="21"/>
      <c r="AO40" s="21"/>
      <c r="AP40" s="21"/>
      <c r="AQ40" s="21"/>
      <c r="AR40" s="21"/>
      <c r="AS40" s="21"/>
      <c r="AT40" s="21"/>
      <c r="AU40" s="21"/>
      <c r="AV40" s="21"/>
      <c r="AW40" s="21"/>
      <c r="AX40" s="21"/>
      <c r="AY40" s="21"/>
      <c r="AZ40" s="21"/>
      <c r="BA40" s="21"/>
      <c r="BB40" s="21"/>
      <c r="BC40" s="21"/>
    </row>
    <row r="41" spans="2:55" ht="15" customHeight="1" x14ac:dyDescent="0.25">
      <c r="B41" s="16"/>
      <c r="C41" s="172" t="s">
        <v>11</v>
      </c>
      <c r="D41" s="173"/>
      <c r="E41" s="130">
        <f t="shared" ref="E41:J41" si="2">SUM(E42:E61)</f>
        <v>0</v>
      </c>
      <c r="F41" s="130">
        <f t="shared" si="2"/>
        <v>0</v>
      </c>
      <c r="G41" s="130">
        <f t="shared" si="2"/>
        <v>0</v>
      </c>
      <c r="H41" s="130">
        <f t="shared" si="2"/>
        <v>0</v>
      </c>
      <c r="I41" s="130">
        <f t="shared" si="2"/>
        <v>0</v>
      </c>
      <c r="J41" s="130">
        <f t="shared" si="2"/>
        <v>0</v>
      </c>
      <c r="K41" s="43">
        <f>SUM(E41:J41)</f>
        <v>0</v>
      </c>
      <c r="L41" s="18"/>
      <c r="N41" s="21"/>
      <c r="O41" s="44"/>
      <c r="P41" s="44"/>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row>
    <row r="42" spans="2:55" x14ac:dyDescent="0.25">
      <c r="B42" s="16"/>
      <c r="C42" s="202" t="str">
        <f>IF('For Reference 2025 FMR'!C5="","",'For Reference 2025 FMR'!C5)</f>
        <v>Armstrong County</v>
      </c>
      <c r="D42" s="203"/>
      <c r="E42" s="45">
        <f>(E15*('For Reference 2025 FMR'!E5*0.75))*12</f>
        <v>0</v>
      </c>
      <c r="F42" s="45">
        <f>(F15*'For Reference 2025 FMR'!E5)*12</f>
        <v>0</v>
      </c>
      <c r="G42" s="45">
        <f>(G15*'For Reference 2025 FMR'!F5)*12</f>
        <v>0</v>
      </c>
      <c r="H42" s="45">
        <f>(H15*'For Reference 2025 FMR'!G5)*12</f>
        <v>0</v>
      </c>
      <c r="I42" s="45">
        <f>(I15*'For Reference 2025 FMR'!H5)*12</f>
        <v>0</v>
      </c>
      <c r="J42" s="45">
        <f>(J15*'For Reference 2025 FMR'!I5)*12</f>
        <v>0</v>
      </c>
      <c r="K42" s="45">
        <f>SUM(E42:J42)</f>
        <v>0</v>
      </c>
      <c r="L42" s="18"/>
      <c r="N42" s="21"/>
      <c r="O42" s="44"/>
      <c r="P42" s="44"/>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row>
    <row r="43" spans="2:55" x14ac:dyDescent="0.25">
      <c r="B43" s="16"/>
      <c r="C43" s="202" t="str">
        <f>IF('For Reference 2025 FMR'!C6="","",'For Reference 2025 FMR'!C6)</f>
        <v>Butler County</v>
      </c>
      <c r="D43" s="203"/>
      <c r="E43" s="45">
        <f>(E16*('For Reference 2025 FMR'!E6*0.75))*12</f>
        <v>0</v>
      </c>
      <c r="F43" s="45">
        <f>(F16*'For Reference 2025 FMR'!E6)*12</f>
        <v>0</v>
      </c>
      <c r="G43" s="45">
        <f>(G16*'For Reference 2025 FMR'!F6)*12</f>
        <v>0</v>
      </c>
      <c r="H43" s="45">
        <f>(H16*'For Reference 2025 FMR'!G6)*12</f>
        <v>0</v>
      </c>
      <c r="I43" s="45">
        <f>(I16*'For Reference 2025 FMR'!H6)*12</f>
        <v>0</v>
      </c>
      <c r="J43" s="45">
        <f>(J16*'For Reference 2025 FMR'!I6)*12</f>
        <v>0</v>
      </c>
      <c r="K43" s="45">
        <f t="shared" ref="K43:K61" si="3">SUM(E43:J43)</f>
        <v>0</v>
      </c>
      <c r="L43" s="18"/>
      <c r="N43" s="21"/>
      <c r="O43" s="44"/>
      <c r="P43" s="44"/>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row>
    <row r="44" spans="2:55" x14ac:dyDescent="0.25">
      <c r="B44" s="16"/>
      <c r="C44" s="202" t="str">
        <f>IF('For Reference 2025 FMR'!C7="","",'For Reference 2025 FMR'!C7)</f>
        <v>Cameron County</v>
      </c>
      <c r="D44" s="203"/>
      <c r="E44" s="45">
        <f>(E17*('For Reference 2025 FMR'!E7*0.75))*12</f>
        <v>0</v>
      </c>
      <c r="F44" s="45">
        <f>(F17*'For Reference 2025 FMR'!E7)*12</f>
        <v>0</v>
      </c>
      <c r="G44" s="45">
        <f>(G17*'For Reference 2025 FMR'!F7)*12</f>
        <v>0</v>
      </c>
      <c r="H44" s="45">
        <f>(H17*'For Reference 2025 FMR'!G7)*12</f>
        <v>0</v>
      </c>
      <c r="I44" s="45">
        <f>(I17*'For Reference 2025 FMR'!H7)*12</f>
        <v>0</v>
      </c>
      <c r="J44" s="45">
        <f>(J17*'For Reference 2025 FMR'!I7)*12</f>
        <v>0</v>
      </c>
      <c r="K44" s="45">
        <f t="shared" si="3"/>
        <v>0</v>
      </c>
      <c r="L44" s="18"/>
      <c r="N44" s="21"/>
      <c r="O44" s="44"/>
      <c r="P44" s="44"/>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row>
    <row r="45" spans="2:55" x14ac:dyDescent="0.25">
      <c r="B45" s="16"/>
      <c r="C45" s="202" t="str">
        <f>IF('For Reference 2025 FMR'!C8="","",'For Reference 2025 FMR'!C8)</f>
        <v>Clarion County</v>
      </c>
      <c r="D45" s="203"/>
      <c r="E45" s="45">
        <f>(E18*('For Reference 2025 FMR'!E8*0.75))*12</f>
        <v>0</v>
      </c>
      <c r="F45" s="45">
        <f>(F18*'For Reference 2025 FMR'!E8)*12</f>
        <v>0</v>
      </c>
      <c r="G45" s="45">
        <f>(G18*'For Reference 2025 FMR'!F8)*12</f>
        <v>0</v>
      </c>
      <c r="H45" s="45">
        <f>(H18*'For Reference 2025 FMR'!G8)*12</f>
        <v>0</v>
      </c>
      <c r="I45" s="45">
        <f>(I18*'For Reference 2025 FMR'!H8)*12</f>
        <v>0</v>
      </c>
      <c r="J45" s="45">
        <f>(J18*'For Reference 2025 FMR'!I8)*12</f>
        <v>0</v>
      </c>
      <c r="K45" s="45">
        <f t="shared" si="3"/>
        <v>0</v>
      </c>
      <c r="L45" s="18"/>
      <c r="N45" s="21"/>
      <c r="O45" s="44"/>
      <c r="P45" s="44"/>
      <c r="Q45" s="21"/>
      <c r="R45" s="21"/>
      <c r="S45" s="21"/>
      <c r="T45" s="21"/>
      <c r="U45" s="21"/>
      <c r="V45" s="21"/>
      <c r="W45" s="21"/>
      <c r="X45" s="21"/>
      <c r="Y45" s="21"/>
      <c r="Z45" s="21"/>
      <c r="AA45" s="21"/>
      <c r="AB45" s="21"/>
      <c r="AC45" s="21"/>
      <c r="AD45" s="21"/>
      <c r="AE45" s="21"/>
      <c r="AF45" s="21"/>
      <c r="AG45" s="21"/>
      <c r="AH45" s="21"/>
      <c r="AI45" s="21"/>
      <c r="AJ45" s="21"/>
      <c r="AK45" s="21"/>
      <c r="AL45" s="21"/>
      <c r="AM45" s="21"/>
      <c r="AN45" s="21"/>
      <c r="AO45" s="21"/>
      <c r="AP45" s="21"/>
      <c r="AQ45" s="21"/>
      <c r="AR45" s="21"/>
      <c r="AS45" s="21"/>
      <c r="AT45" s="21"/>
      <c r="AU45" s="21"/>
      <c r="AV45" s="21"/>
      <c r="AW45" s="21"/>
      <c r="AX45" s="21"/>
      <c r="AY45" s="21"/>
      <c r="AZ45" s="21"/>
      <c r="BA45" s="21"/>
      <c r="BB45" s="21"/>
      <c r="BC45" s="21"/>
    </row>
    <row r="46" spans="2:55" x14ac:dyDescent="0.25">
      <c r="B46" s="16"/>
      <c r="C46" s="202" t="str">
        <f>IF('For Reference 2025 FMR'!C9="","",'For Reference 2025 FMR'!C9)</f>
        <v>Clearfield County</v>
      </c>
      <c r="D46" s="203"/>
      <c r="E46" s="45">
        <f>(E19*('For Reference 2025 FMR'!E9*0.75))*12</f>
        <v>0</v>
      </c>
      <c r="F46" s="45">
        <f>(F19*'For Reference 2025 FMR'!E9)*12</f>
        <v>0</v>
      </c>
      <c r="G46" s="45">
        <f>(G19*'For Reference 2025 FMR'!F9)*12</f>
        <v>0</v>
      </c>
      <c r="H46" s="45">
        <f>(H19*'For Reference 2025 FMR'!G9)*12</f>
        <v>0</v>
      </c>
      <c r="I46" s="45">
        <f>(I19*'For Reference 2025 FMR'!H9)*12</f>
        <v>0</v>
      </c>
      <c r="J46" s="45">
        <f>(J19*'For Reference 2025 FMR'!I9)*12</f>
        <v>0</v>
      </c>
      <c r="K46" s="45">
        <f t="shared" si="3"/>
        <v>0</v>
      </c>
      <c r="L46" s="18"/>
      <c r="N46" s="21"/>
      <c r="O46" s="44"/>
      <c r="P46" s="44"/>
      <c r="Q46" s="21"/>
      <c r="R46" s="21"/>
      <c r="S46" s="21"/>
      <c r="T46" s="21"/>
      <c r="U46" s="21"/>
      <c r="V46" s="21"/>
      <c r="W46" s="21"/>
      <c r="X46" s="21"/>
      <c r="Y46" s="21"/>
      <c r="Z46" s="21"/>
      <c r="AA46" s="21"/>
      <c r="AB46" s="21"/>
      <c r="AC46" s="21"/>
      <c r="AD46" s="21"/>
      <c r="AE46" s="21"/>
      <c r="AF46" s="21"/>
      <c r="AG46" s="21"/>
      <c r="AH46" s="21"/>
      <c r="AI46" s="21"/>
      <c r="AJ46" s="21"/>
      <c r="AK46" s="21"/>
      <c r="AL46" s="21"/>
      <c r="AM46" s="21"/>
      <c r="AN46" s="21"/>
      <c r="AO46" s="21"/>
      <c r="AP46" s="21"/>
      <c r="AQ46" s="21"/>
      <c r="AR46" s="21"/>
      <c r="AS46" s="21"/>
      <c r="AT46" s="21"/>
      <c r="AU46" s="21"/>
      <c r="AV46" s="21"/>
      <c r="AW46" s="21"/>
      <c r="AX46" s="21"/>
      <c r="AY46" s="21"/>
      <c r="AZ46" s="21"/>
      <c r="BA46" s="21"/>
      <c r="BB46" s="21"/>
      <c r="BC46" s="21"/>
    </row>
    <row r="47" spans="2:55" x14ac:dyDescent="0.25">
      <c r="B47" s="16"/>
      <c r="C47" s="202" t="str">
        <f>IF('For Reference 2025 FMR'!C10="","",'For Reference 2025 FMR'!C10)</f>
        <v>Crawford County</v>
      </c>
      <c r="D47" s="203"/>
      <c r="E47" s="45">
        <f>(E20*('For Reference 2025 FMR'!E10*0.75))*12</f>
        <v>0</v>
      </c>
      <c r="F47" s="45">
        <f>(F20*'For Reference 2025 FMR'!E10)*12</f>
        <v>0</v>
      </c>
      <c r="G47" s="45">
        <f>(G20*'For Reference 2025 FMR'!F10)*12</f>
        <v>0</v>
      </c>
      <c r="H47" s="45">
        <f>(H20*'For Reference 2025 FMR'!G10)*12</f>
        <v>0</v>
      </c>
      <c r="I47" s="45">
        <f>(I20*'For Reference 2025 FMR'!H10)*12</f>
        <v>0</v>
      </c>
      <c r="J47" s="45">
        <f>(J20*'For Reference 2025 FMR'!I10)*12</f>
        <v>0</v>
      </c>
      <c r="K47" s="45">
        <f t="shared" si="3"/>
        <v>0</v>
      </c>
      <c r="L47" s="18"/>
      <c r="N47" s="21"/>
      <c r="O47" s="44"/>
      <c r="P47" s="44"/>
      <c r="Q47" s="21"/>
      <c r="R47" s="21"/>
      <c r="S47" s="21"/>
      <c r="T47" s="21"/>
      <c r="U47" s="21"/>
      <c r="V47" s="21"/>
      <c r="W47" s="21"/>
      <c r="X47" s="21"/>
      <c r="Y47" s="21"/>
      <c r="Z47" s="21"/>
      <c r="AA47" s="21"/>
      <c r="AB47" s="21"/>
      <c r="AC47" s="21"/>
      <c r="AD47" s="21"/>
      <c r="AE47" s="21"/>
      <c r="AF47" s="21"/>
      <c r="AG47" s="21"/>
      <c r="AH47" s="21"/>
      <c r="AI47" s="21"/>
      <c r="AJ47" s="21"/>
      <c r="AK47" s="21"/>
      <c r="AL47" s="21"/>
      <c r="AM47" s="21"/>
      <c r="AN47" s="21"/>
      <c r="AO47" s="21"/>
      <c r="AP47" s="21"/>
      <c r="AQ47" s="21"/>
      <c r="AR47" s="21"/>
      <c r="AS47" s="21"/>
      <c r="AT47" s="21"/>
      <c r="AU47" s="21"/>
      <c r="AV47" s="21"/>
      <c r="AW47" s="21"/>
      <c r="AX47" s="21"/>
      <c r="AY47" s="21"/>
      <c r="AZ47" s="21"/>
      <c r="BA47" s="21"/>
      <c r="BB47" s="21"/>
      <c r="BC47" s="21"/>
    </row>
    <row r="48" spans="2:55" x14ac:dyDescent="0.25">
      <c r="B48" s="16"/>
      <c r="C48" s="202" t="str">
        <f>IF('For Reference 2025 FMR'!C11="","",'For Reference 2025 FMR'!C11)</f>
        <v>Elk County</v>
      </c>
      <c r="D48" s="203"/>
      <c r="E48" s="45">
        <f>(E21*('For Reference 2025 FMR'!E11*0.75))*12</f>
        <v>0</v>
      </c>
      <c r="F48" s="45">
        <f>(F21*'For Reference 2025 FMR'!E11)*12</f>
        <v>0</v>
      </c>
      <c r="G48" s="45">
        <f>(G21*'For Reference 2025 FMR'!F11)*12</f>
        <v>0</v>
      </c>
      <c r="H48" s="45">
        <f>(H21*'For Reference 2025 FMR'!G11)*12</f>
        <v>0</v>
      </c>
      <c r="I48" s="45">
        <f>(I21*'For Reference 2025 FMR'!H11)*12</f>
        <v>0</v>
      </c>
      <c r="J48" s="45">
        <f>(J21*'For Reference 2025 FMR'!I11)*12</f>
        <v>0</v>
      </c>
      <c r="K48" s="45">
        <f t="shared" si="3"/>
        <v>0</v>
      </c>
      <c r="L48" s="18"/>
      <c r="N48" s="21"/>
      <c r="O48" s="44"/>
      <c r="P48" s="44"/>
      <c r="Q48" s="21"/>
      <c r="R48" s="21"/>
      <c r="S48" s="21"/>
      <c r="T48" s="21"/>
      <c r="U48" s="21"/>
      <c r="V48" s="21"/>
      <c r="W48" s="21"/>
      <c r="X48" s="21"/>
      <c r="Y48" s="21"/>
      <c r="Z48" s="21"/>
      <c r="AA48" s="21"/>
      <c r="AB48" s="21"/>
      <c r="AC48" s="21"/>
      <c r="AD48" s="21"/>
      <c r="AE48" s="21"/>
      <c r="AF48" s="21"/>
      <c r="AG48" s="21"/>
      <c r="AH48" s="21"/>
      <c r="AI48" s="21"/>
      <c r="AJ48" s="21"/>
      <c r="AK48" s="21"/>
      <c r="AL48" s="21"/>
      <c r="AM48" s="21"/>
      <c r="AN48" s="21"/>
      <c r="AO48" s="21"/>
      <c r="AP48" s="21"/>
      <c r="AQ48" s="21"/>
      <c r="AR48" s="21"/>
      <c r="AS48" s="21"/>
      <c r="AT48" s="21"/>
      <c r="AU48" s="21"/>
      <c r="AV48" s="21"/>
      <c r="AW48" s="21"/>
      <c r="AX48" s="21"/>
      <c r="AY48" s="21"/>
      <c r="AZ48" s="21"/>
      <c r="BA48" s="21"/>
      <c r="BB48" s="21"/>
      <c r="BC48" s="21"/>
    </row>
    <row r="49" spans="2:55" x14ac:dyDescent="0.25">
      <c r="B49" s="16"/>
      <c r="C49" s="202" t="str">
        <f>IF('For Reference 2025 FMR'!C12="","",'For Reference 2025 FMR'!C12)</f>
        <v>Fayette County</v>
      </c>
      <c r="D49" s="203"/>
      <c r="E49" s="45">
        <f>(E22*('For Reference 2025 FMR'!E12*0.75))*12</f>
        <v>0</v>
      </c>
      <c r="F49" s="45">
        <f>(F22*'For Reference 2025 FMR'!E12)*12</f>
        <v>0</v>
      </c>
      <c r="G49" s="45">
        <f>(G22*'For Reference 2025 FMR'!F12)*12</f>
        <v>0</v>
      </c>
      <c r="H49" s="45">
        <f>(H22*'For Reference 2025 FMR'!G12)*12</f>
        <v>0</v>
      </c>
      <c r="I49" s="45">
        <f>(I22*'For Reference 2025 FMR'!H12)*12</f>
        <v>0</v>
      </c>
      <c r="J49" s="45">
        <f>(J22*'For Reference 2025 FMR'!I12)*12</f>
        <v>0</v>
      </c>
      <c r="K49" s="45">
        <f t="shared" si="3"/>
        <v>0</v>
      </c>
      <c r="L49" s="18"/>
      <c r="N49" s="21"/>
      <c r="O49" s="44"/>
      <c r="P49" s="44"/>
      <c r="Q49" s="21"/>
      <c r="R49" s="21"/>
      <c r="S49" s="21"/>
      <c r="T49" s="21"/>
      <c r="U49" s="21"/>
      <c r="V49" s="21"/>
      <c r="W49" s="21"/>
      <c r="X49" s="21"/>
      <c r="Y49" s="21"/>
      <c r="Z49" s="21"/>
      <c r="AA49" s="21"/>
      <c r="AB49" s="21"/>
      <c r="AC49" s="21"/>
      <c r="AD49" s="21"/>
      <c r="AE49" s="21"/>
      <c r="AF49" s="21"/>
      <c r="AG49" s="21"/>
      <c r="AH49" s="21"/>
      <c r="AI49" s="21"/>
      <c r="AJ49" s="21"/>
      <c r="AK49" s="21"/>
      <c r="AL49" s="21"/>
      <c r="AM49" s="21"/>
      <c r="AN49" s="21"/>
      <c r="AO49" s="21"/>
      <c r="AP49" s="21"/>
      <c r="AQ49" s="21"/>
      <c r="AR49" s="21"/>
      <c r="AS49" s="21"/>
      <c r="AT49" s="21"/>
      <c r="AU49" s="21"/>
      <c r="AV49" s="21"/>
      <c r="AW49" s="21"/>
      <c r="AX49" s="21"/>
      <c r="AY49" s="21"/>
      <c r="AZ49" s="21"/>
      <c r="BA49" s="21"/>
      <c r="BB49" s="21"/>
      <c r="BC49" s="21"/>
    </row>
    <row r="50" spans="2:55" x14ac:dyDescent="0.25">
      <c r="B50" s="16"/>
      <c r="C50" s="202" t="str">
        <f>IF('For Reference 2025 FMR'!C13="","",'For Reference 2025 FMR'!C13)</f>
        <v>Forest County</v>
      </c>
      <c r="D50" s="203"/>
      <c r="E50" s="45">
        <f>(E23*('For Reference 2025 FMR'!E13*0.75))*12</f>
        <v>0</v>
      </c>
      <c r="F50" s="45">
        <f>(F23*'For Reference 2025 FMR'!E13)*12</f>
        <v>0</v>
      </c>
      <c r="G50" s="45">
        <f>(G23*'For Reference 2025 FMR'!F13)*12</f>
        <v>0</v>
      </c>
      <c r="H50" s="45">
        <f>(H23*'For Reference 2025 FMR'!G13)*12</f>
        <v>0</v>
      </c>
      <c r="I50" s="45">
        <f>(I23*'For Reference 2025 FMR'!H13)*12</f>
        <v>0</v>
      </c>
      <c r="J50" s="45">
        <f>(J23*'For Reference 2025 FMR'!I13)*12</f>
        <v>0</v>
      </c>
      <c r="K50" s="45">
        <f t="shared" si="3"/>
        <v>0</v>
      </c>
      <c r="L50" s="18"/>
      <c r="N50" s="21"/>
      <c r="O50" s="44"/>
      <c r="P50" s="44"/>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row>
    <row r="51" spans="2:55" x14ac:dyDescent="0.25">
      <c r="B51" s="16"/>
      <c r="C51" s="202" t="str">
        <f>IF('For Reference 2025 FMR'!C14="","",'For Reference 2025 FMR'!C14)</f>
        <v>Greene County</v>
      </c>
      <c r="D51" s="203"/>
      <c r="E51" s="45">
        <f>(E24*('For Reference 2025 FMR'!E14*0.75))*12</f>
        <v>0</v>
      </c>
      <c r="F51" s="45">
        <f>(F24*'For Reference 2025 FMR'!E14)*12</f>
        <v>0</v>
      </c>
      <c r="G51" s="45">
        <f>(G24*'For Reference 2025 FMR'!F14)*12</f>
        <v>0</v>
      </c>
      <c r="H51" s="45">
        <f>(H24*'For Reference 2025 FMR'!G14)*12</f>
        <v>0</v>
      </c>
      <c r="I51" s="45">
        <f>(I24*'For Reference 2025 FMR'!H14)*12</f>
        <v>0</v>
      </c>
      <c r="J51" s="45">
        <f>(J24*'For Reference 2025 FMR'!I14)*12</f>
        <v>0</v>
      </c>
      <c r="K51" s="45">
        <f t="shared" si="3"/>
        <v>0</v>
      </c>
      <c r="L51" s="18"/>
      <c r="N51" s="21"/>
      <c r="O51" s="44"/>
      <c r="P51" s="44"/>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row>
    <row r="52" spans="2:55" x14ac:dyDescent="0.25">
      <c r="B52" s="16"/>
      <c r="C52" s="202" t="str">
        <f>IF('For Reference 2025 FMR'!C15="","",'For Reference 2025 FMR'!C15)</f>
        <v>Indiana County</v>
      </c>
      <c r="D52" s="203"/>
      <c r="E52" s="45">
        <f>(E25*('For Reference 2025 FMR'!E15*0.75))*12</f>
        <v>0</v>
      </c>
      <c r="F52" s="45">
        <f>(F25*'For Reference 2025 FMR'!E15)*12</f>
        <v>0</v>
      </c>
      <c r="G52" s="45">
        <f>(G25*'For Reference 2025 FMR'!F15)*12</f>
        <v>0</v>
      </c>
      <c r="H52" s="45">
        <f>(H25*'For Reference 2025 FMR'!G15)*12</f>
        <v>0</v>
      </c>
      <c r="I52" s="45">
        <f>(I25*'For Reference 2025 FMR'!H15)*12</f>
        <v>0</v>
      </c>
      <c r="J52" s="45">
        <f>(J25*'For Reference 2025 FMR'!I15)*12</f>
        <v>0</v>
      </c>
      <c r="K52" s="45">
        <f t="shared" si="3"/>
        <v>0</v>
      </c>
      <c r="L52" s="18"/>
      <c r="N52" s="21"/>
      <c r="O52" s="44"/>
      <c r="P52" s="44"/>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row>
    <row r="53" spans="2:55" x14ac:dyDescent="0.25">
      <c r="B53" s="16"/>
      <c r="C53" s="202" t="str">
        <f>IF('For Reference 2025 FMR'!C16="","",'For Reference 2025 FMR'!C16)</f>
        <v>Jefferson County</v>
      </c>
      <c r="D53" s="203"/>
      <c r="E53" s="45">
        <f>(E26*('For Reference 2025 FMR'!E16*0.75))*12</f>
        <v>0</v>
      </c>
      <c r="F53" s="45">
        <f>(F26*'For Reference 2025 FMR'!E16)*12</f>
        <v>0</v>
      </c>
      <c r="G53" s="45">
        <f>(G26*'For Reference 2025 FMR'!F16)*12</f>
        <v>0</v>
      </c>
      <c r="H53" s="45">
        <f>(H26*'For Reference 2025 FMR'!G16)*12</f>
        <v>0</v>
      </c>
      <c r="I53" s="45">
        <f>(I26*'For Reference 2025 FMR'!H16)*12</f>
        <v>0</v>
      </c>
      <c r="J53" s="45">
        <f>(J26*'For Reference 2025 FMR'!I16)*12</f>
        <v>0</v>
      </c>
      <c r="K53" s="45">
        <f t="shared" si="3"/>
        <v>0</v>
      </c>
      <c r="L53" s="18"/>
      <c r="N53" s="21"/>
      <c r="O53" s="44"/>
      <c r="P53" s="44"/>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row>
    <row r="54" spans="2:55" x14ac:dyDescent="0.25">
      <c r="B54" s="16"/>
      <c r="C54" s="202" t="str">
        <f>IF('For Reference 2025 FMR'!C17="","",'For Reference 2025 FMR'!C17)</f>
        <v>Lawrence County</v>
      </c>
      <c r="D54" s="203"/>
      <c r="E54" s="45">
        <f>(E27*('For Reference 2025 FMR'!E17*0.75))*12</f>
        <v>0</v>
      </c>
      <c r="F54" s="45">
        <f>(F27*'For Reference 2025 FMR'!E17)*12</f>
        <v>0</v>
      </c>
      <c r="G54" s="45">
        <f>(G27*'For Reference 2025 FMR'!F17)*12</f>
        <v>0</v>
      </c>
      <c r="H54" s="45">
        <f>(H27*'For Reference 2025 FMR'!G17)*12</f>
        <v>0</v>
      </c>
      <c r="I54" s="45">
        <f>(I27*'For Reference 2025 FMR'!H17)*12</f>
        <v>0</v>
      </c>
      <c r="J54" s="45">
        <f>(J27*'For Reference 2025 FMR'!I17)*12</f>
        <v>0</v>
      </c>
      <c r="K54" s="45">
        <f t="shared" si="3"/>
        <v>0</v>
      </c>
      <c r="L54" s="18"/>
      <c r="N54" s="21"/>
      <c r="O54" s="44"/>
      <c r="P54" s="44"/>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row>
    <row r="55" spans="2:55" x14ac:dyDescent="0.25">
      <c r="B55" s="16"/>
      <c r="C55" s="202" t="str">
        <f>IF('For Reference 2025 FMR'!C18="","",'For Reference 2025 FMR'!C18)</f>
        <v>McKean County</v>
      </c>
      <c r="D55" s="203"/>
      <c r="E55" s="45">
        <f>(E28*('For Reference 2025 FMR'!E18*0.75))*12</f>
        <v>0</v>
      </c>
      <c r="F55" s="45">
        <f>(F28*'For Reference 2025 FMR'!E18)*12</f>
        <v>0</v>
      </c>
      <c r="G55" s="45">
        <f>(G28*'For Reference 2025 FMR'!F18)*12</f>
        <v>0</v>
      </c>
      <c r="H55" s="45">
        <f>(H28*'For Reference 2025 FMR'!G18)*12</f>
        <v>0</v>
      </c>
      <c r="I55" s="45">
        <f>(I28*'For Reference 2025 FMR'!H18)*12</f>
        <v>0</v>
      </c>
      <c r="J55" s="45">
        <f>(J28*'For Reference 2025 FMR'!I18)*12</f>
        <v>0</v>
      </c>
      <c r="K55" s="45">
        <f t="shared" si="3"/>
        <v>0</v>
      </c>
      <c r="L55" s="18"/>
      <c r="N55" s="21"/>
      <c r="O55" s="44"/>
      <c r="P55" s="44"/>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row>
    <row r="56" spans="2:55" x14ac:dyDescent="0.25">
      <c r="B56" s="16"/>
      <c r="C56" s="202" t="str">
        <f>IF('For Reference 2025 FMR'!C19="","",'For Reference 2025 FMR'!C19)</f>
        <v>Mercer County</v>
      </c>
      <c r="D56" s="203"/>
      <c r="E56" s="45">
        <f>(E29*('For Reference 2025 FMR'!E19*0.75))*12</f>
        <v>0</v>
      </c>
      <c r="F56" s="45">
        <f>(F29*'For Reference 2025 FMR'!E19)*12</f>
        <v>0</v>
      </c>
      <c r="G56" s="45">
        <f>(G29*'For Reference 2025 FMR'!F19)*12</f>
        <v>0</v>
      </c>
      <c r="H56" s="45">
        <f>(H29*'For Reference 2025 FMR'!G19)*12</f>
        <v>0</v>
      </c>
      <c r="I56" s="45">
        <f>(I29*'For Reference 2025 FMR'!H19)*12</f>
        <v>0</v>
      </c>
      <c r="J56" s="45">
        <f>(J29*'For Reference 2025 FMR'!I19)*12</f>
        <v>0</v>
      </c>
      <c r="K56" s="45">
        <f t="shared" si="3"/>
        <v>0</v>
      </c>
      <c r="L56" s="18"/>
      <c r="N56" s="21"/>
      <c r="O56" s="44"/>
      <c r="P56" s="44"/>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row>
    <row r="57" spans="2:55" x14ac:dyDescent="0.25">
      <c r="B57" s="16"/>
      <c r="C57" s="202" t="str">
        <f>IF('For Reference 2025 FMR'!C20="","",'For Reference 2025 FMR'!C20)</f>
        <v>Potter County</v>
      </c>
      <c r="D57" s="203"/>
      <c r="E57" s="45">
        <f>(E30*('For Reference 2025 FMR'!E20*0.75))*12</f>
        <v>0</v>
      </c>
      <c r="F57" s="45">
        <f>(F30*'For Reference 2025 FMR'!E20)*12</f>
        <v>0</v>
      </c>
      <c r="G57" s="45">
        <f>(G30*'For Reference 2025 FMR'!F20)*12</f>
        <v>0</v>
      </c>
      <c r="H57" s="45">
        <f>(H30*'For Reference 2025 FMR'!G20)*12</f>
        <v>0</v>
      </c>
      <c r="I57" s="45">
        <f>(I30*'For Reference 2025 FMR'!H20)*12</f>
        <v>0</v>
      </c>
      <c r="J57" s="45">
        <f>(J30*'For Reference 2025 FMR'!I20)*12</f>
        <v>0</v>
      </c>
      <c r="K57" s="45">
        <f t="shared" si="3"/>
        <v>0</v>
      </c>
      <c r="L57" s="18"/>
      <c r="N57" s="21"/>
      <c r="O57" s="44"/>
      <c r="P57" s="44"/>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row>
    <row r="58" spans="2:55" x14ac:dyDescent="0.25">
      <c r="B58" s="16"/>
      <c r="C58" s="202" t="str">
        <f>IF('For Reference 2025 FMR'!C21="","",'For Reference 2025 FMR'!C21)</f>
        <v>Venango County</v>
      </c>
      <c r="D58" s="203"/>
      <c r="E58" s="45">
        <f>(E31*('For Reference 2025 FMR'!E21*0.75))*12</f>
        <v>0</v>
      </c>
      <c r="F58" s="45">
        <f>(F31*'For Reference 2025 FMR'!E21)*12</f>
        <v>0</v>
      </c>
      <c r="G58" s="45">
        <f>(G31*'For Reference 2025 FMR'!F21)*12</f>
        <v>0</v>
      </c>
      <c r="H58" s="45">
        <f>(H31*'For Reference 2025 FMR'!G21)*12</f>
        <v>0</v>
      </c>
      <c r="I58" s="45">
        <f>(I31*'For Reference 2025 FMR'!H21)*12</f>
        <v>0</v>
      </c>
      <c r="J58" s="45">
        <f>(J31*'For Reference 2025 FMR'!I21)*12</f>
        <v>0</v>
      </c>
      <c r="K58" s="45">
        <f t="shared" si="3"/>
        <v>0</v>
      </c>
      <c r="L58" s="18"/>
      <c r="N58" s="21"/>
      <c r="O58" s="44"/>
      <c r="P58" s="44"/>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row>
    <row r="59" spans="2:55" x14ac:dyDescent="0.25">
      <c r="B59" s="16"/>
      <c r="C59" s="202" t="str">
        <f>IF('For Reference 2025 FMR'!C22="","",'For Reference 2025 FMR'!C22)</f>
        <v>Warren County</v>
      </c>
      <c r="D59" s="203"/>
      <c r="E59" s="45">
        <f>(E32*('For Reference 2025 FMR'!E22*0.75))*12</f>
        <v>0</v>
      </c>
      <c r="F59" s="45">
        <f>(F32*'For Reference 2025 FMR'!E22)*12</f>
        <v>0</v>
      </c>
      <c r="G59" s="45">
        <f>(G32*'For Reference 2025 FMR'!F22)*12</f>
        <v>0</v>
      </c>
      <c r="H59" s="45">
        <f>(H32*'For Reference 2025 FMR'!G22)*12</f>
        <v>0</v>
      </c>
      <c r="I59" s="45">
        <f>(I32*'For Reference 2025 FMR'!H22)*12</f>
        <v>0</v>
      </c>
      <c r="J59" s="45">
        <f>(J32*'For Reference 2025 FMR'!I22)*12</f>
        <v>0</v>
      </c>
      <c r="K59" s="45">
        <f t="shared" si="3"/>
        <v>0</v>
      </c>
      <c r="L59" s="18"/>
      <c r="N59" s="21"/>
      <c r="O59" s="44"/>
      <c r="P59" s="44"/>
      <c r="Q59" s="21"/>
      <c r="R59" s="21"/>
      <c r="S59" s="21"/>
      <c r="T59" s="2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row>
    <row r="60" spans="2:55" x14ac:dyDescent="0.25">
      <c r="B60" s="16"/>
      <c r="C60" s="202" t="str">
        <f>IF('For Reference 2025 FMR'!C23="","",'For Reference 2025 FMR'!C23)</f>
        <v>Washington County</v>
      </c>
      <c r="D60" s="203"/>
      <c r="E60" s="45">
        <f>(E33*('For Reference 2025 FMR'!E23*0.75))*12</f>
        <v>0</v>
      </c>
      <c r="F60" s="45">
        <f>(F33*'For Reference 2025 FMR'!E23)*12</f>
        <v>0</v>
      </c>
      <c r="G60" s="45">
        <f>(G33*'For Reference 2025 FMR'!F23)*12</f>
        <v>0</v>
      </c>
      <c r="H60" s="45">
        <f>(H33*'For Reference 2025 FMR'!G23)*12</f>
        <v>0</v>
      </c>
      <c r="I60" s="45">
        <f>(I33*'For Reference 2025 FMR'!H23)*12</f>
        <v>0</v>
      </c>
      <c r="J60" s="45">
        <f>(J33*'For Reference 2025 FMR'!I23)*12</f>
        <v>0</v>
      </c>
      <c r="K60" s="45">
        <f t="shared" si="3"/>
        <v>0</v>
      </c>
      <c r="L60" s="18"/>
      <c r="N60" s="21"/>
      <c r="O60" s="44"/>
      <c r="P60" s="44"/>
      <c r="Q60" s="21"/>
      <c r="R60" s="21"/>
      <c r="S60" s="21"/>
      <c r="T60" s="21"/>
      <c r="U60" s="21"/>
      <c r="V60" s="21"/>
      <c r="W60" s="21"/>
      <c r="X60" s="21"/>
      <c r="Y60" s="21"/>
      <c r="Z60" s="21"/>
      <c r="AA60" s="21"/>
      <c r="AB60" s="21"/>
      <c r="AC60" s="21"/>
      <c r="AD60" s="21"/>
      <c r="AE60" s="21"/>
      <c r="AF60" s="21"/>
      <c r="AG60" s="21"/>
      <c r="AH60" s="21"/>
      <c r="AI60" s="21"/>
      <c r="AJ60" s="21"/>
      <c r="AK60" s="21"/>
      <c r="AL60" s="21"/>
      <c r="AM60" s="21"/>
      <c r="AN60" s="21"/>
      <c r="AO60" s="21"/>
      <c r="AP60" s="21"/>
      <c r="AQ60" s="21"/>
      <c r="AR60" s="21"/>
      <c r="AS60" s="21"/>
      <c r="AT60" s="21"/>
      <c r="AU60" s="21"/>
      <c r="AV60" s="21"/>
      <c r="AW60" s="21"/>
      <c r="AX60" s="21"/>
      <c r="AY60" s="21"/>
      <c r="AZ60" s="21"/>
      <c r="BA60" s="21"/>
      <c r="BB60" s="21"/>
      <c r="BC60" s="21"/>
    </row>
    <row r="61" spans="2:55" x14ac:dyDescent="0.25">
      <c r="B61" s="16"/>
      <c r="C61" s="202" t="str">
        <f>IF('For Reference 2025 FMR'!C24="","",'For Reference 2025 FMR'!C24)</f>
        <v>Westmoreland County</v>
      </c>
      <c r="D61" s="203"/>
      <c r="E61" s="45">
        <f>(E34*('For Reference 2025 FMR'!E24*0.75))*12</f>
        <v>0</v>
      </c>
      <c r="F61" s="45">
        <f>(F34*'For Reference 2025 FMR'!E24)*12</f>
        <v>0</v>
      </c>
      <c r="G61" s="45">
        <f>(G34*'For Reference 2025 FMR'!F24)*12</f>
        <v>0</v>
      </c>
      <c r="H61" s="45">
        <f>(H34*'For Reference 2025 FMR'!G24)*12</f>
        <v>0</v>
      </c>
      <c r="I61" s="45">
        <f>(I34*'For Reference 2025 FMR'!H24)*12</f>
        <v>0</v>
      </c>
      <c r="J61" s="45">
        <f>(J34*'For Reference 2025 FMR'!I24)*12</f>
        <v>0</v>
      </c>
      <c r="K61" s="45">
        <f t="shared" si="3"/>
        <v>0</v>
      </c>
      <c r="L61" s="18"/>
      <c r="N61" s="21"/>
      <c r="O61" s="44"/>
      <c r="P61" s="44"/>
      <c r="Q61" s="21"/>
      <c r="R61" s="21"/>
      <c r="S61" s="21"/>
      <c r="T61" s="21"/>
      <c r="U61" s="21"/>
      <c r="V61" s="21"/>
      <c r="W61" s="21"/>
      <c r="X61" s="21"/>
      <c r="Y61" s="21"/>
      <c r="Z61" s="21"/>
      <c r="AA61" s="21"/>
      <c r="AB61" s="21"/>
      <c r="AC61" s="21"/>
      <c r="AD61" s="21"/>
      <c r="AE61" s="21"/>
      <c r="AF61" s="21"/>
      <c r="AG61" s="21"/>
      <c r="AH61" s="21"/>
      <c r="AI61" s="21"/>
      <c r="AJ61" s="21"/>
      <c r="AK61" s="21"/>
      <c r="AL61" s="21"/>
      <c r="AM61" s="21"/>
      <c r="AN61" s="21"/>
      <c r="AO61" s="21"/>
      <c r="AP61" s="21"/>
      <c r="AQ61" s="21"/>
      <c r="AR61" s="21"/>
      <c r="AS61" s="21"/>
      <c r="AT61" s="21"/>
      <c r="AU61" s="21"/>
      <c r="AV61" s="21"/>
      <c r="AW61" s="21"/>
      <c r="AX61" s="21"/>
      <c r="AY61" s="21"/>
      <c r="AZ61" s="21"/>
      <c r="BA61" s="21"/>
      <c r="BB61" s="21"/>
      <c r="BC61" s="21"/>
    </row>
    <row r="62" spans="2:55" ht="5.25" customHeight="1" thickBot="1" x14ac:dyDescent="0.3">
      <c r="B62" s="26"/>
      <c r="C62" s="28"/>
      <c r="D62" s="28"/>
      <c r="E62" s="28"/>
      <c r="F62" s="28"/>
      <c r="G62" s="28"/>
      <c r="H62" s="28"/>
      <c r="I62" s="28"/>
      <c r="J62" s="28"/>
      <c r="K62" s="28"/>
      <c r="L62" s="29"/>
      <c r="N62" s="21"/>
      <c r="O62" s="44"/>
      <c r="P62" s="44"/>
      <c r="Q62" s="21"/>
      <c r="R62" s="21"/>
      <c r="S62" s="21"/>
      <c r="T62" s="21"/>
      <c r="U62" s="21"/>
      <c r="V62" s="21"/>
      <c r="W62" s="21"/>
      <c r="X62" s="21"/>
      <c r="Y62" s="21"/>
      <c r="Z62" s="21"/>
      <c r="AA62" s="21"/>
      <c r="AB62" s="21"/>
      <c r="AC62" s="21"/>
      <c r="AD62" s="21"/>
      <c r="AE62" s="21"/>
      <c r="AF62" s="21"/>
      <c r="AG62" s="21"/>
      <c r="AH62" s="21"/>
      <c r="AI62" s="21"/>
      <c r="AJ62" s="21"/>
      <c r="AK62" s="21"/>
      <c r="AL62" s="21"/>
      <c r="AM62" s="21"/>
      <c r="AN62" s="21"/>
      <c r="AO62" s="21"/>
      <c r="AP62" s="21"/>
      <c r="AQ62" s="21"/>
      <c r="AR62" s="21"/>
      <c r="AS62" s="21"/>
      <c r="AT62" s="21"/>
      <c r="AU62" s="21"/>
      <c r="AV62" s="21"/>
      <c r="AW62" s="21"/>
      <c r="AX62" s="21"/>
      <c r="AY62" s="21"/>
      <c r="AZ62" s="21"/>
      <c r="BA62" s="21"/>
      <c r="BB62" s="21"/>
      <c r="BC62" s="21"/>
    </row>
    <row r="63" spans="2:55" ht="6" customHeight="1" x14ac:dyDescent="0.25">
      <c r="N63" s="21"/>
      <c r="O63" s="21"/>
      <c r="P63" s="21"/>
      <c r="Q63" s="21"/>
      <c r="R63" s="21"/>
      <c r="S63" s="21"/>
      <c r="T63" s="21"/>
      <c r="U63" s="21"/>
      <c r="V63" s="21"/>
      <c r="W63" s="21"/>
      <c r="X63" s="21"/>
      <c r="Y63" s="21"/>
      <c r="Z63" s="21"/>
      <c r="AA63" s="21"/>
      <c r="AB63" s="21"/>
      <c r="AC63" s="21"/>
      <c r="AD63" s="21"/>
      <c r="AE63" s="21"/>
      <c r="AF63" s="21"/>
      <c r="AG63" s="21"/>
      <c r="AH63" s="21"/>
      <c r="AI63" s="21"/>
      <c r="AJ63" s="21"/>
      <c r="AK63" s="21"/>
      <c r="AL63" s="21"/>
      <c r="AM63" s="21"/>
      <c r="AN63" s="21"/>
      <c r="AO63" s="21"/>
      <c r="AP63" s="21"/>
      <c r="AQ63" s="21"/>
      <c r="AR63" s="21"/>
      <c r="AS63" s="21"/>
      <c r="AT63" s="21"/>
      <c r="AU63" s="21"/>
      <c r="AV63" s="21"/>
      <c r="AW63" s="21"/>
      <c r="AX63" s="21"/>
      <c r="AY63" s="21"/>
      <c r="AZ63" s="21"/>
      <c r="BA63" s="21"/>
      <c r="BB63" s="21"/>
      <c r="BC63" s="21"/>
    </row>
    <row r="64" spans="2:55"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row r="282" s="21" customFormat="1" x14ac:dyDescent="0.25"/>
    <row r="283" s="21" customFormat="1" x14ac:dyDescent="0.25"/>
    <row r="284" s="21" customFormat="1" x14ac:dyDescent="0.25"/>
    <row r="285" s="21" customFormat="1" x14ac:dyDescent="0.25"/>
    <row r="286" s="21" customFormat="1" x14ac:dyDescent="0.25"/>
    <row r="287" s="21" customFormat="1" x14ac:dyDescent="0.25"/>
    <row r="288" s="21" customFormat="1" x14ac:dyDescent="0.25"/>
    <row r="289" s="21" customFormat="1" x14ac:dyDescent="0.25"/>
    <row r="290" s="21" customFormat="1" x14ac:dyDescent="0.25"/>
    <row r="291" s="21" customFormat="1" x14ac:dyDescent="0.25"/>
    <row r="292" s="21" customFormat="1" x14ac:dyDescent="0.25"/>
    <row r="293" s="21" customFormat="1" x14ac:dyDescent="0.25"/>
    <row r="294" s="21" customFormat="1" x14ac:dyDescent="0.25"/>
    <row r="295" s="21" customFormat="1" x14ac:dyDescent="0.25"/>
    <row r="296" s="21" customFormat="1" x14ac:dyDescent="0.25"/>
    <row r="297" s="21" customFormat="1" x14ac:dyDescent="0.25"/>
    <row r="298" s="21" customFormat="1" x14ac:dyDescent="0.25"/>
    <row r="299" s="21" customFormat="1" x14ac:dyDescent="0.25"/>
    <row r="300" s="21" customFormat="1" x14ac:dyDescent="0.25"/>
    <row r="301" s="21" customFormat="1" x14ac:dyDescent="0.25"/>
    <row r="302" s="21" customFormat="1" x14ac:dyDescent="0.25"/>
    <row r="303" s="21" customFormat="1" x14ac:dyDescent="0.25"/>
    <row r="304" s="21" customFormat="1" x14ac:dyDescent="0.25"/>
    <row r="305" s="21" customFormat="1" x14ac:dyDescent="0.25"/>
    <row r="306" s="21" customFormat="1" x14ac:dyDescent="0.25"/>
    <row r="307" s="21" customFormat="1" x14ac:dyDescent="0.25"/>
    <row r="308" s="21" customFormat="1" x14ac:dyDescent="0.25"/>
    <row r="309" s="21" customFormat="1" x14ac:dyDescent="0.25"/>
    <row r="310" s="21" customFormat="1" x14ac:dyDescent="0.25"/>
    <row r="311" s="21" customFormat="1" x14ac:dyDescent="0.25"/>
    <row r="312" s="21" customFormat="1" x14ac:dyDescent="0.25"/>
    <row r="313" s="21" customFormat="1" x14ac:dyDescent="0.25"/>
    <row r="314" s="21" customFormat="1" x14ac:dyDescent="0.25"/>
    <row r="315" s="21" customFormat="1" x14ac:dyDescent="0.25"/>
    <row r="316" s="21" customFormat="1" x14ac:dyDescent="0.25"/>
    <row r="317" s="21" customFormat="1" x14ac:dyDescent="0.25"/>
    <row r="318" s="21" customFormat="1" x14ac:dyDescent="0.25"/>
    <row r="319" s="21" customFormat="1" x14ac:dyDescent="0.25"/>
    <row r="320" s="21" customFormat="1" x14ac:dyDescent="0.25"/>
    <row r="321" s="21" customFormat="1" x14ac:dyDescent="0.25"/>
    <row r="322" s="21" customFormat="1" x14ac:dyDescent="0.25"/>
    <row r="323" s="21" customFormat="1" x14ac:dyDescent="0.25"/>
    <row r="324" s="21" customFormat="1" x14ac:dyDescent="0.25"/>
    <row r="325" s="21" customFormat="1" x14ac:dyDescent="0.25"/>
    <row r="326" s="21" customFormat="1" x14ac:dyDescent="0.25"/>
    <row r="327" s="21" customFormat="1" x14ac:dyDescent="0.25"/>
    <row r="328" s="21" customFormat="1" x14ac:dyDescent="0.25"/>
    <row r="329" s="21" customFormat="1" x14ac:dyDescent="0.25"/>
    <row r="330" s="21" customFormat="1" x14ac:dyDescent="0.25"/>
    <row r="331" s="21" customFormat="1" x14ac:dyDescent="0.25"/>
    <row r="332" s="21" customFormat="1" x14ac:dyDescent="0.25"/>
    <row r="333" s="21" customFormat="1" x14ac:dyDescent="0.25"/>
    <row r="334" s="21" customFormat="1" x14ac:dyDescent="0.25"/>
    <row r="335" s="21" customFormat="1" x14ac:dyDescent="0.25"/>
    <row r="336" s="21" customFormat="1" x14ac:dyDescent="0.25"/>
    <row r="337" s="21" customFormat="1" x14ac:dyDescent="0.25"/>
    <row r="338" s="21" customFormat="1" x14ac:dyDescent="0.25"/>
    <row r="339" s="21" customFormat="1" x14ac:dyDescent="0.25"/>
    <row r="340" s="21" customFormat="1" x14ac:dyDescent="0.25"/>
    <row r="341" s="21" customFormat="1" x14ac:dyDescent="0.25"/>
    <row r="342" s="21" customFormat="1" x14ac:dyDescent="0.25"/>
    <row r="343" s="21" customFormat="1" x14ac:dyDescent="0.25"/>
    <row r="344" s="21" customFormat="1" x14ac:dyDescent="0.25"/>
    <row r="345" s="21" customFormat="1" x14ac:dyDescent="0.25"/>
    <row r="346" s="21" customFormat="1" x14ac:dyDescent="0.25"/>
    <row r="347" s="21" customFormat="1" x14ac:dyDescent="0.25"/>
    <row r="348" s="21" customFormat="1" x14ac:dyDescent="0.25"/>
    <row r="349" s="21" customFormat="1" x14ac:dyDescent="0.25"/>
    <row r="350" s="21" customFormat="1" x14ac:dyDescent="0.25"/>
    <row r="351" s="21" customFormat="1" x14ac:dyDescent="0.25"/>
    <row r="352" s="21" customFormat="1" x14ac:dyDescent="0.25"/>
    <row r="353" s="21" customFormat="1" x14ac:dyDescent="0.25"/>
    <row r="354" s="21" customFormat="1" x14ac:dyDescent="0.25"/>
    <row r="355" s="21" customFormat="1" x14ac:dyDescent="0.25"/>
    <row r="356" s="21" customFormat="1" x14ac:dyDescent="0.25"/>
    <row r="357" s="21" customFormat="1" x14ac:dyDescent="0.25"/>
    <row r="358" s="21" customFormat="1" x14ac:dyDescent="0.25"/>
    <row r="359" s="21" customFormat="1" x14ac:dyDescent="0.25"/>
    <row r="360" s="21" customFormat="1" x14ac:dyDescent="0.25"/>
    <row r="361" s="21" customFormat="1" x14ac:dyDescent="0.25"/>
    <row r="362" s="21" customFormat="1" x14ac:dyDescent="0.25"/>
    <row r="363" s="21" customFormat="1" x14ac:dyDescent="0.25"/>
    <row r="364" s="21" customFormat="1" x14ac:dyDescent="0.25"/>
    <row r="365" s="21" customFormat="1" x14ac:dyDescent="0.25"/>
    <row r="366" s="21" customFormat="1" x14ac:dyDescent="0.25"/>
    <row r="367" s="21" customFormat="1" x14ac:dyDescent="0.25"/>
    <row r="368" s="21" customFormat="1" x14ac:dyDescent="0.25"/>
    <row r="369" s="21" customFormat="1" x14ac:dyDescent="0.25"/>
    <row r="370" s="21" customFormat="1" x14ac:dyDescent="0.25"/>
    <row r="371" s="21" customFormat="1" x14ac:dyDescent="0.25"/>
    <row r="372" s="21" customFormat="1" x14ac:dyDescent="0.25"/>
    <row r="373" s="21" customFormat="1" x14ac:dyDescent="0.25"/>
    <row r="374" s="21" customFormat="1" x14ac:dyDescent="0.25"/>
    <row r="375" s="21" customFormat="1" x14ac:dyDescent="0.25"/>
    <row r="376" s="21" customFormat="1" x14ac:dyDescent="0.25"/>
    <row r="377" s="21" customFormat="1" x14ac:dyDescent="0.25"/>
    <row r="378" s="21" customFormat="1" x14ac:dyDescent="0.25"/>
    <row r="379" s="21" customFormat="1" x14ac:dyDescent="0.25"/>
    <row r="380" s="21" customFormat="1" x14ac:dyDescent="0.25"/>
    <row r="381" s="21" customFormat="1" x14ac:dyDescent="0.25"/>
    <row r="382" s="21" customFormat="1" x14ac:dyDescent="0.25"/>
    <row r="383" s="21" customFormat="1" x14ac:dyDescent="0.25"/>
    <row r="384" s="21" customFormat="1" x14ac:dyDescent="0.25"/>
    <row r="385" s="21" customFormat="1" x14ac:dyDescent="0.25"/>
    <row r="386" s="21" customFormat="1" x14ac:dyDescent="0.25"/>
    <row r="387" s="21" customFormat="1" x14ac:dyDescent="0.25"/>
    <row r="388" s="21" customFormat="1" x14ac:dyDescent="0.25"/>
    <row r="389" s="21" customFormat="1" x14ac:dyDescent="0.25"/>
    <row r="390" s="21" customFormat="1" x14ac:dyDescent="0.25"/>
    <row r="391" s="21" customFormat="1" x14ac:dyDescent="0.25"/>
    <row r="392" s="21" customFormat="1" x14ac:dyDescent="0.25"/>
    <row r="393" s="21" customFormat="1" x14ac:dyDescent="0.25"/>
    <row r="394" s="21" customFormat="1" x14ac:dyDescent="0.25"/>
    <row r="395" s="21" customFormat="1" x14ac:dyDescent="0.25"/>
    <row r="396" s="21" customFormat="1" x14ac:dyDescent="0.25"/>
    <row r="397" s="21" customFormat="1" x14ac:dyDescent="0.25"/>
    <row r="398" s="21" customFormat="1" x14ac:dyDescent="0.25"/>
    <row r="399" s="21" customFormat="1" x14ac:dyDescent="0.25"/>
    <row r="400" s="21" customFormat="1" x14ac:dyDescent="0.25"/>
    <row r="401" s="21" customFormat="1" x14ac:dyDescent="0.25"/>
    <row r="402" s="21" customFormat="1" x14ac:dyDescent="0.25"/>
    <row r="403" s="21" customFormat="1" x14ac:dyDescent="0.25"/>
    <row r="404" s="21" customFormat="1" x14ac:dyDescent="0.25"/>
    <row r="405" s="21" customFormat="1" x14ac:dyDescent="0.25"/>
    <row r="406" s="21" customFormat="1" x14ac:dyDescent="0.25"/>
    <row r="407" s="21" customFormat="1" x14ac:dyDescent="0.25"/>
    <row r="408" s="21" customFormat="1" x14ac:dyDescent="0.25"/>
    <row r="409" s="21" customFormat="1" x14ac:dyDescent="0.25"/>
    <row r="410" s="21" customFormat="1" x14ac:dyDescent="0.25"/>
    <row r="411" s="21" customFormat="1" x14ac:dyDescent="0.25"/>
    <row r="412" s="21" customFormat="1" x14ac:dyDescent="0.25"/>
    <row r="413" s="21" customFormat="1" x14ac:dyDescent="0.25"/>
    <row r="414" s="21" customFormat="1" x14ac:dyDescent="0.25"/>
    <row r="415" s="21" customFormat="1" x14ac:dyDescent="0.25"/>
    <row r="416" s="21" customFormat="1" x14ac:dyDescent="0.25"/>
    <row r="417" s="21" customFormat="1" x14ac:dyDescent="0.25"/>
    <row r="418" s="21" customFormat="1" x14ac:dyDescent="0.25"/>
    <row r="419" s="21" customFormat="1" x14ac:dyDescent="0.25"/>
    <row r="420" s="21" customFormat="1" x14ac:dyDescent="0.25"/>
    <row r="421" s="21" customFormat="1" x14ac:dyDescent="0.25"/>
    <row r="422" s="21" customFormat="1" x14ac:dyDescent="0.25"/>
    <row r="423" s="21" customFormat="1" x14ac:dyDescent="0.25"/>
    <row r="424" s="21" customFormat="1" x14ac:dyDescent="0.25"/>
    <row r="425" s="21" customFormat="1" x14ac:dyDescent="0.25"/>
    <row r="426" s="21" customFormat="1" x14ac:dyDescent="0.25"/>
    <row r="427" s="21" customFormat="1" x14ac:dyDescent="0.25"/>
    <row r="428" s="21" customFormat="1" x14ac:dyDescent="0.25"/>
    <row r="429" s="21" customFormat="1" x14ac:dyDescent="0.25"/>
    <row r="430" s="21" customFormat="1" x14ac:dyDescent="0.25"/>
    <row r="431" s="21" customFormat="1" x14ac:dyDescent="0.25"/>
    <row r="432" s="21" customFormat="1" x14ac:dyDescent="0.25"/>
    <row r="433" s="21" customFormat="1" x14ac:dyDescent="0.25"/>
    <row r="434" s="21" customFormat="1" x14ac:dyDescent="0.25"/>
    <row r="435" s="21" customFormat="1" x14ac:dyDescent="0.25"/>
    <row r="436" s="21" customFormat="1" x14ac:dyDescent="0.25"/>
    <row r="437" s="21" customFormat="1" x14ac:dyDescent="0.25"/>
    <row r="438" s="21" customFormat="1" x14ac:dyDescent="0.25"/>
    <row r="439" s="21" customFormat="1" x14ac:dyDescent="0.25"/>
    <row r="440" s="21" customFormat="1" x14ac:dyDescent="0.25"/>
    <row r="441" s="21" customFormat="1" x14ac:dyDescent="0.25"/>
    <row r="442" s="21" customFormat="1" x14ac:dyDescent="0.25"/>
    <row r="443" s="21" customFormat="1" x14ac:dyDescent="0.25"/>
    <row r="444" s="21" customFormat="1" x14ac:dyDescent="0.25"/>
    <row r="445" s="21" customFormat="1" x14ac:dyDescent="0.25"/>
    <row r="446" s="21" customFormat="1" x14ac:dyDescent="0.25"/>
    <row r="447" s="21" customFormat="1" x14ac:dyDescent="0.25"/>
    <row r="448" s="21" customFormat="1" x14ac:dyDescent="0.25"/>
    <row r="449" s="21" customFormat="1" x14ac:dyDescent="0.25"/>
    <row r="450" s="21" customFormat="1" x14ac:dyDescent="0.25"/>
    <row r="451" s="21" customFormat="1" x14ac:dyDescent="0.25"/>
    <row r="452" s="21" customFormat="1" x14ac:dyDescent="0.25"/>
    <row r="453" s="21" customFormat="1" x14ac:dyDescent="0.25"/>
    <row r="454" s="21" customFormat="1" x14ac:dyDescent="0.25"/>
    <row r="455" s="21" customFormat="1" x14ac:dyDescent="0.25"/>
    <row r="456" s="21" customFormat="1" x14ac:dyDescent="0.25"/>
    <row r="457" s="21" customFormat="1" x14ac:dyDescent="0.25"/>
    <row r="458" s="21" customFormat="1" x14ac:dyDescent="0.25"/>
    <row r="459" s="21" customFormat="1" x14ac:dyDescent="0.25"/>
    <row r="460" s="21" customFormat="1" x14ac:dyDescent="0.25"/>
    <row r="461" s="21" customFormat="1" x14ac:dyDescent="0.25"/>
    <row r="462" s="21" customFormat="1" x14ac:dyDescent="0.25"/>
    <row r="463" s="21" customFormat="1" x14ac:dyDescent="0.25"/>
    <row r="464" s="21" customFormat="1" x14ac:dyDescent="0.25"/>
    <row r="465" s="21" customFormat="1" x14ac:dyDescent="0.25"/>
    <row r="466" s="21" customFormat="1" x14ac:dyDescent="0.25"/>
    <row r="467" s="21" customFormat="1" x14ac:dyDescent="0.25"/>
    <row r="468" s="21" customFormat="1" x14ac:dyDescent="0.25"/>
    <row r="469" s="21" customFormat="1" x14ac:dyDescent="0.25"/>
    <row r="470" s="21" customFormat="1" x14ac:dyDescent="0.25"/>
    <row r="471" s="21" customFormat="1" x14ac:dyDescent="0.25"/>
    <row r="472" s="21" customFormat="1" x14ac:dyDescent="0.25"/>
    <row r="473" s="21" customFormat="1" x14ac:dyDescent="0.25"/>
    <row r="474" s="21" customFormat="1" x14ac:dyDescent="0.25"/>
    <row r="475" s="21" customFormat="1" x14ac:dyDescent="0.25"/>
    <row r="476" s="21" customFormat="1" x14ac:dyDescent="0.25"/>
    <row r="477" s="21" customFormat="1" x14ac:dyDescent="0.25"/>
    <row r="478" s="21" customFormat="1" x14ac:dyDescent="0.25"/>
    <row r="479" s="21" customFormat="1" x14ac:dyDescent="0.25"/>
    <row r="480" s="21" customFormat="1" x14ac:dyDescent="0.25"/>
    <row r="481" s="21" customFormat="1" x14ac:dyDescent="0.25"/>
    <row r="482" s="21" customFormat="1" x14ac:dyDescent="0.25"/>
    <row r="483" s="21" customFormat="1" x14ac:dyDescent="0.25"/>
    <row r="484" s="21" customFormat="1" x14ac:dyDescent="0.25"/>
    <row r="485" s="21" customFormat="1" x14ac:dyDescent="0.25"/>
    <row r="486" s="21" customFormat="1" x14ac:dyDescent="0.25"/>
    <row r="487" s="21" customFormat="1" x14ac:dyDescent="0.25"/>
    <row r="488" s="21" customFormat="1" x14ac:dyDescent="0.25"/>
    <row r="489" s="21" customFormat="1" x14ac:dyDescent="0.25"/>
    <row r="490" s="21" customFormat="1" x14ac:dyDescent="0.25"/>
    <row r="491" s="21" customFormat="1" x14ac:dyDescent="0.25"/>
    <row r="492" s="21" customFormat="1" x14ac:dyDescent="0.25"/>
    <row r="493" s="21" customFormat="1" x14ac:dyDescent="0.25"/>
    <row r="494" s="21" customFormat="1" x14ac:dyDescent="0.25"/>
  </sheetData>
  <sheetProtection sheet="1" formatRows="0" selectLockedCells="1"/>
  <mergeCells count="51">
    <mergeCell ref="C61:D61"/>
    <mergeCell ref="C41:D41"/>
    <mergeCell ref="C53:D53"/>
    <mergeCell ref="C54:D54"/>
    <mergeCell ref="C55:D55"/>
    <mergeCell ref="C56:D56"/>
    <mergeCell ref="C57:D57"/>
    <mergeCell ref="C51:D51"/>
    <mergeCell ref="C52:D52"/>
    <mergeCell ref="C42:D42"/>
    <mergeCell ref="C44:D44"/>
    <mergeCell ref="C45:D45"/>
    <mergeCell ref="C46:D46"/>
    <mergeCell ref="C16:D16"/>
    <mergeCell ref="C17:D17"/>
    <mergeCell ref="C58:D58"/>
    <mergeCell ref="C59:D59"/>
    <mergeCell ref="C60:D60"/>
    <mergeCell ref="C50:D50"/>
    <mergeCell ref="C21:D21"/>
    <mergeCell ref="C22:D22"/>
    <mergeCell ref="C23:D23"/>
    <mergeCell ref="C24:D24"/>
    <mergeCell ref="C25:D25"/>
    <mergeCell ref="C31:D31"/>
    <mergeCell ref="C32:D32"/>
    <mergeCell ref="C33:D33"/>
    <mergeCell ref="C34:D34"/>
    <mergeCell ref="C26:D26"/>
    <mergeCell ref="C3:L3"/>
    <mergeCell ref="C15:D15"/>
    <mergeCell ref="D5:E5"/>
    <mergeCell ref="F5:G5"/>
    <mergeCell ref="H5:L5"/>
    <mergeCell ref="C13:D13"/>
    <mergeCell ref="C14:D14"/>
    <mergeCell ref="C6:K6"/>
    <mergeCell ref="B8:L8"/>
    <mergeCell ref="C9:K9"/>
    <mergeCell ref="C18:D18"/>
    <mergeCell ref="C19:D19"/>
    <mergeCell ref="C20:D20"/>
    <mergeCell ref="C48:D48"/>
    <mergeCell ref="C49:D49"/>
    <mergeCell ref="C29:D29"/>
    <mergeCell ref="C30:D30"/>
    <mergeCell ref="C27:D27"/>
    <mergeCell ref="C28:D28"/>
    <mergeCell ref="C43:D43"/>
    <mergeCell ref="C47:D47"/>
    <mergeCell ref="C39:D40"/>
  </mergeCells>
  <pageMargins left="0.7" right="0.7" top="0.75" bottom="0.75" header="0.3" footer="0.3"/>
  <pageSetup scale="78" fitToHeight="0" orientation="landscape" r:id="rId1"/>
  <headerFooter>
    <oddHeader>&amp;R&amp;"-,Bold Italic"&amp;A</oddHeader>
    <oddFooter>&amp;L&amp;9&amp;F&amp;R&amp;"-,Bold Italic"Page &amp;P of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B38DAF-5AD7-4670-A18B-29D0BDAEFD4E}">
  <sheetPr codeName="Sheet4">
    <pageSetUpPr fitToPage="1"/>
  </sheetPr>
  <dimension ref="B1:CB259"/>
  <sheetViews>
    <sheetView workbookViewId="0">
      <selection activeCell="F7" sqref="F7:G7"/>
    </sheetView>
  </sheetViews>
  <sheetFormatPr defaultRowHeight="15" x14ac:dyDescent="0.25"/>
  <cols>
    <col min="1" max="2" width="1.85546875" style="14" customWidth="1"/>
    <col min="3" max="3" width="14.140625" style="14" customWidth="1"/>
    <col min="4" max="4" width="21.5703125" style="14" customWidth="1"/>
    <col min="5" max="5" width="15.5703125" style="14" customWidth="1"/>
    <col min="6" max="6" width="18.140625" style="14" customWidth="1"/>
    <col min="7" max="7" width="28.5703125" style="14" customWidth="1"/>
    <col min="8" max="9" width="1.85546875" style="14" customWidth="1"/>
    <col min="10" max="15" width="17.28515625" style="21" customWidth="1"/>
    <col min="16" max="52" width="9.140625" style="21"/>
    <col min="53" max="16384" width="9.140625" style="14"/>
  </cols>
  <sheetData>
    <row r="1" spans="2:80" ht="3.75" customHeight="1" thickBot="1" x14ac:dyDescent="0.3"/>
    <row r="2" spans="2:80" ht="18.75" x14ac:dyDescent="0.3">
      <c r="B2" s="63"/>
      <c r="C2" s="64" t="s">
        <v>88</v>
      </c>
      <c r="D2" s="65"/>
      <c r="E2" s="65"/>
      <c r="F2" s="65"/>
      <c r="G2" s="65"/>
      <c r="H2" s="66"/>
      <c r="AP2" s="14"/>
      <c r="AQ2" s="14"/>
      <c r="AR2" s="14"/>
      <c r="AS2" s="14"/>
      <c r="AT2" s="14"/>
      <c r="AU2" s="14"/>
      <c r="AV2" s="14"/>
      <c r="AW2" s="14"/>
      <c r="AX2" s="14"/>
      <c r="AY2" s="14"/>
      <c r="AZ2" s="14"/>
    </row>
    <row r="3" spans="2:80" ht="103.5" customHeight="1" thickBot="1" x14ac:dyDescent="0.3">
      <c r="B3" s="67"/>
      <c r="C3" s="185" t="s">
        <v>176</v>
      </c>
      <c r="D3" s="185"/>
      <c r="E3" s="185"/>
      <c r="F3" s="185"/>
      <c r="G3" s="185"/>
      <c r="H3" s="76"/>
      <c r="AP3" s="14"/>
      <c r="AQ3" s="14"/>
      <c r="AR3" s="14"/>
      <c r="AS3" s="14"/>
      <c r="AT3" s="14"/>
      <c r="AU3" s="14"/>
      <c r="AV3" s="14"/>
      <c r="AW3" s="14"/>
      <c r="AX3" s="14"/>
      <c r="AY3" s="14"/>
      <c r="AZ3" s="14"/>
    </row>
    <row r="4" spans="2:80" ht="4.5" customHeight="1" x14ac:dyDescent="0.25"/>
    <row r="5" spans="2:80" s="19" customFormat="1" ht="12" x14ac:dyDescent="0.2">
      <c r="B5" s="12"/>
      <c r="C5" s="4" t="s">
        <v>45</v>
      </c>
      <c r="D5" s="217" t="str">
        <f>IF('General Information'!D7="","",'General Information'!D7)</f>
        <v/>
      </c>
      <c r="E5" s="218"/>
      <c r="F5" s="4" t="s">
        <v>190</v>
      </c>
      <c r="G5" s="219" t="str">
        <f>IF('General Information'!D13="","",'General Information'!D13)</f>
        <v/>
      </c>
      <c r="H5" s="220"/>
      <c r="I5" s="77"/>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row>
    <row r="6" spans="2:80" s="19" customFormat="1" ht="12" x14ac:dyDescent="0.2">
      <c r="C6" s="136"/>
      <c r="D6" s="137"/>
      <c r="E6" s="137"/>
      <c r="F6" s="136"/>
      <c r="G6" s="135"/>
      <c r="H6" s="135"/>
      <c r="I6" s="77"/>
      <c r="J6" s="20"/>
      <c r="K6" s="20"/>
      <c r="L6" s="20"/>
      <c r="M6" s="20"/>
      <c r="N6" s="20"/>
      <c r="O6" s="20"/>
      <c r="P6" s="20"/>
      <c r="Q6" s="20"/>
      <c r="R6" s="20"/>
      <c r="S6" s="20"/>
      <c r="T6" s="20"/>
      <c r="U6" s="20"/>
      <c r="V6" s="20"/>
      <c r="W6" s="20"/>
      <c r="X6" s="20"/>
      <c r="Y6" s="20"/>
      <c r="Z6" s="20"/>
      <c r="AA6" s="20"/>
      <c r="AB6" s="20"/>
      <c r="AC6" s="20"/>
      <c r="AD6" s="20"/>
      <c r="AE6" s="20"/>
      <c r="AF6" s="20"/>
      <c r="AG6" s="20"/>
      <c r="AH6" s="20"/>
      <c r="AI6" s="20"/>
      <c r="AJ6" s="20"/>
      <c r="AK6" s="20"/>
      <c r="AL6" s="20"/>
      <c r="AM6" s="20"/>
      <c r="AN6" s="20"/>
      <c r="AO6" s="20"/>
      <c r="AP6" s="20"/>
      <c r="AQ6" s="20"/>
      <c r="AR6" s="20"/>
      <c r="AS6" s="20"/>
      <c r="AT6" s="20"/>
      <c r="AU6" s="20"/>
      <c r="AV6" s="20"/>
      <c r="AW6" s="20"/>
      <c r="AX6" s="20"/>
      <c r="AY6" s="20"/>
      <c r="AZ6" s="20"/>
      <c r="BA6" s="20"/>
      <c r="BB6" s="20"/>
      <c r="BC6" s="20"/>
      <c r="BD6" s="20"/>
      <c r="BE6" s="20"/>
      <c r="BF6" s="20"/>
      <c r="BG6" s="20"/>
      <c r="BH6" s="20"/>
      <c r="BI6" s="20"/>
      <c r="BJ6" s="20"/>
      <c r="BK6" s="20"/>
      <c r="BL6" s="20"/>
      <c r="BM6" s="20"/>
      <c r="BN6" s="20"/>
      <c r="BO6" s="20"/>
      <c r="BP6" s="20"/>
      <c r="BQ6" s="20"/>
      <c r="BR6" s="20"/>
      <c r="BS6" s="20"/>
      <c r="BT6" s="20"/>
      <c r="BU6" s="20"/>
      <c r="BV6" s="20"/>
      <c r="BW6" s="20"/>
      <c r="BX6" s="20"/>
      <c r="BY6" s="20"/>
      <c r="BZ6" s="20"/>
      <c r="CA6" s="20"/>
      <c r="CB6" s="20"/>
    </row>
    <row r="7" spans="2:80" s="19" customFormat="1" ht="34.5" customHeight="1" x14ac:dyDescent="0.2">
      <c r="B7" s="210" t="s">
        <v>170</v>
      </c>
      <c r="C7" s="210"/>
      <c r="D7" s="210"/>
      <c r="E7" s="211"/>
      <c r="F7" s="198"/>
      <c r="G7" s="198"/>
      <c r="H7" s="135"/>
      <c r="I7" s="77"/>
      <c r="J7" s="20"/>
      <c r="K7" s="20"/>
      <c r="L7" s="20"/>
      <c r="M7" s="20"/>
      <c r="N7" s="20"/>
      <c r="O7" s="20"/>
      <c r="P7" s="20"/>
      <c r="Q7" s="20"/>
      <c r="R7" s="20"/>
      <c r="S7" s="20"/>
      <c r="T7" s="20"/>
      <c r="U7" s="20"/>
      <c r="V7" s="20"/>
      <c r="W7" s="20"/>
      <c r="X7" s="20"/>
      <c r="Y7" s="20"/>
      <c r="Z7" s="20"/>
      <c r="AA7" s="20"/>
      <c r="AB7" s="20"/>
      <c r="AC7" s="20"/>
      <c r="AD7" s="20"/>
      <c r="AE7" s="20"/>
      <c r="AF7" s="20"/>
      <c r="AG7" s="20"/>
      <c r="AH7" s="20"/>
      <c r="AI7" s="20"/>
      <c r="AJ7" s="20"/>
      <c r="AK7" s="20"/>
      <c r="AL7" s="20"/>
      <c r="AM7" s="20"/>
      <c r="AN7" s="20"/>
      <c r="AO7" s="20"/>
      <c r="AP7" s="20"/>
      <c r="AQ7" s="20"/>
      <c r="AR7" s="20"/>
      <c r="AS7" s="20"/>
      <c r="AT7" s="20"/>
      <c r="AU7" s="20"/>
      <c r="AV7" s="20"/>
      <c r="AW7" s="20"/>
      <c r="AX7" s="20"/>
      <c r="AY7" s="20"/>
      <c r="AZ7" s="20"/>
      <c r="BA7" s="20"/>
      <c r="BB7" s="20"/>
      <c r="BC7" s="20"/>
      <c r="BD7" s="20"/>
      <c r="BE7" s="20"/>
      <c r="BF7" s="20"/>
      <c r="BG7" s="20"/>
      <c r="BH7" s="20"/>
      <c r="BI7" s="20"/>
      <c r="BJ7" s="20"/>
      <c r="BK7" s="20"/>
      <c r="BL7" s="20"/>
      <c r="BM7" s="20"/>
      <c r="BN7" s="20"/>
      <c r="BO7" s="20"/>
      <c r="BP7" s="20"/>
      <c r="BQ7" s="20"/>
      <c r="BR7" s="20"/>
      <c r="BS7" s="20"/>
      <c r="BT7" s="20"/>
      <c r="BU7" s="20"/>
      <c r="BV7" s="20"/>
      <c r="BW7" s="20"/>
      <c r="BX7" s="20"/>
      <c r="BY7" s="20"/>
      <c r="BZ7" s="20"/>
      <c r="CA7" s="20"/>
      <c r="CB7" s="20"/>
    </row>
    <row r="8" spans="2:80" s="19" customFormat="1" ht="5.25" customHeight="1" x14ac:dyDescent="0.2">
      <c r="B8" s="138"/>
      <c r="C8" s="138"/>
      <c r="D8" s="138"/>
      <c r="E8" s="139"/>
      <c r="F8" s="140"/>
      <c r="G8" s="141"/>
      <c r="H8" s="135"/>
      <c r="I8" s="77"/>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c r="BL8" s="20"/>
      <c r="BM8" s="20"/>
      <c r="BN8" s="20"/>
      <c r="BO8" s="20"/>
      <c r="BP8" s="20"/>
      <c r="BQ8" s="20"/>
      <c r="BR8" s="20"/>
      <c r="BS8" s="20"/>
      <c r="BT8" s="20"/>
      <c r="BU8" s="20"/>
      <c r="BV8" s="20"/>
      <c r="BW8" s="20"/>
      <c r="BX8" s="20"/>
      <c r="BY8" s="20"/>
      <c r="BZ8" s="20"/>
      <c r="CA8" s="20"/>
      <c r="CB8" s="20"/>
    </row>
    <row r="9" spans="2:80" s="19" customFormat="1" ht="87" customHeight="1" x14ac:dyDescent="0.2">
      <c r="B9" s="210" t="s">
        <v>171</v>
      </c>
      <c r="C9" s="210"/>
      <c r="D9" s="210"/>
      <c r="E9" s="211"/>
      <c r="F9" s="212"/>
      <c r="G9" s="212"/>
      <c r="H9" s="135"/>
      <c r="I9" s="77"/>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c r="BL9" s="20"/>
      <c r="BM9" s="20"/>
      <c r="BN9" s="20"/>
      <c r="BO9" s="20"/>
      <c r="BP9" s="20"/>
      <c r="BQ9" s="20"/>
      <c r="BR9" s="20"/>
      <c r="BS9" s="20"/>
      <c r="BT9" s="20"/>
      <c r="BU9" s="20"/>
      <c r="BV9" s="20"/>
      <c r="BW9" s="20"/>
      <c r="BX9" s="20"/>
      <c r="BY9" s="20"/>
      <c r="BZ9" s="20"/>
      <c r="CA9" s="20"/>
      <c r="CB9" s="20"/>
    </row>
    <row r="10" spans="2:80" ht="28.5" customHeight="1" x14ac:dyDescent="0.25">
      <c r="B10" s="194" t="s">
        <v>78</v>
      </c>
      <c r="C10" s="194"/>
      <c r="D10" s="194"/>
      <c r="E10" s="194"/>
      <c r="F10" s="194"/>
      <c r="G10" s="194"/>
      <c r="H10" s="194"/>
    </row>
    <row r="11" spans="2:80" ht="6" customHeight="1" thickBot="1" x14ac:dyDescent="0.3">
      <c r="C11" s="70"/>
      <c r="D11" s="70"/>
    </row>
    <row r="12" spans="2:80" ht="25.5" customHeight="1" x14ac:dyDescent="0.25">
      <c r="B12" s="206" t="s">
        <v>121</v>
      </c>
      <c r="C12" s="207"/>
      <c r="D12" s="207"/>
      <c r="E12" s="207"/>
      <c r="F12" s="207"/>
      <c r="G12" s="207"/>
      <c r="H12" s="208"/>
    </row>
    <row r="13" spans="2:80" ht="18.75" x14ac:dyDescent="0.25">
      <c r="B13" s="16"/>
      <c r="C13" s="9" t="s">
        <v>67</v>
      </c>
      <c r="D13" s="78"/>
      <c r="E13" s="79"/>
      <c r="F13" s="79"/>
      <c r="G13" s="79"/>
      <c r="H13" s="18"/>
    </row>
    <row r="14" spans="2:80" ht="5.25" customHeight="1" x14ac:dyDescent="0.25">
      <c r="B14" s="16"/>
      <c r="C14" s="80"/>
      <c r="D14" s="80"/>
      <c r="H14" s="18"/>
    </row>
    <row r="15" spans="2:80" ht="30.75" customHeight="1" x14ac:dyDescent="0.25">
      <c r="B15" s="16"/>
      <c r="C15" s="215" t="s">
        <v>0</v>
      </c>
      <c r="D15" s="216"/>
      <c r="E15" s="81" t="s">
        <v>1</v>
      </c>
      <c r="F15" s="221" t="s">
        <v>2</v>
      </c>
      <c r="G15" s="222"/>
      <c r="H15" s="18"/>
    </row>
    <row r="16" spans="2:80" ht="65.25" customHeight="1" x14ac:dyDescent="0.25">
      <c r="B16" s="16"/>
      <c r="C16" s="213" t="s">
        <v>3</v>
      </c>
      <c r="D16" s="214"/>
      <c r="E16" s="82" t="s">
        <v>10</v>
      </c>
      <c r="F16" s="223"/>
      <c r="G16" s="224"/>
      <c r="H16" s="18"/>
    </row>
    <row r="17" spans="2:8" ht="65.25" customHeight="1" x14ac:dyDescent="0.25">
      <c r="B17" s="16"/>
      <c r="C17" s="213" t="s">
        <v>4</v>
      </c>
      <c r="D17" s="214"/>
      <c r="E17" s="82" t="s">
        <v>10</v>
      </c>
      <c r="F17" s="223"/>
      <c r="G17" s="224"/>
      <c r="H17" s="18"/>
    </row>
    <row r="18" spans="2:8" ht="65.25" customHeight="1" x14ac:dyDescent="0.25">
      <c r="B18" s="16"/>
      <c r="C18" s="213" t="s">
        <v>5</v>
      </c>
      <c r="D18" s="214"/>
      <c r="E18" s="82" t="s">
        <v>10</v>
      </c>
      <c r="F18" s="223"/>
      <c r="G18" s="224"/>
      <c r="H18" s="18"/>
    </row>
    <row r="19" spans="2:8" ht="65.25" customHeight="1" x14ac:dyDescent="0.25">
      <c r="B19" s="16"/>
      <c r="C19" s="213" t="s">
        <v>6</v>
      </c>
      <c r="D19" s="214"/>
      <c r="E19" s="82" t="s">
        <v>10</v>
      </c>
      <c r="F19" s="223"/>
      <c r="G19" s="224"/>
      <c r="H19" s="18"/>
    </row>
    <row r="20" spans="2:8" ht="65.25" customHeight="1" x14ac:dyDescent="0.25">
      <c r="B20" s="16"/>
      <c r="C20" s="213" t="s">
        <v>7</v>
      </c>
      <c r="D20" s="214"/>
      <c r="E20" s="82" t="s">
        <v>10</v>
      </c>
      <c r="F20" s="223"/>
      <c r="G20" s="224"/>
      <c r="H20" s="18"/>
    </row>
    <row r="21" spans="2:8" ht="65.25" customHeight="1" x14ac:dyDescent="0.25">
      <c r="B21" s="16"/>
      <c r="C21" s="213" t="s">
        <v>8</v>
      </c>
      <c r="D21" s="214"/>
      <c r="E21" s="82" t="s">
        <v>10</v>
      </c>
      <c r="F21" s="223"/>
      <c r="G21" s="224"/>
      <c r="H21" s="18"/>
    </row>
    <row r="22" spans="2:8" ht="65.25" customHeight="1" x14ac:dyDescent="0.25">
      <c r="B22" s="16"/>
      <c r="C22" s="213" t="s">
        <v>9</v>
      </c>
      <c r="D22" s="214"/>
      <c r="E22" s="82" t="s">
        <v>10</v>
      </c>
      <c r="F22" s="223"/>
      <c r="G22" s="224"/>
      <c r="H22" s="18"/>
    </row>
    <row r="23" spans="2:8" ht="32.25" customHeight="1" x14ac:dyDescent="0.25">
      <c r="B23" s="16"/>
      <c r="C23" s="213" t="s">
        <v>122</v>
      </c>
      <c r="D23" s="214"/>
      <c r="E23" s="83">
        <f>SUM(E16:E22)</f>
        <v>0</v>
      </c>
      <c r="F23" s="225"/>
      <c r="G23" s="226"/>
      <c r="H23" s="18"/>
    </row>
    <row r="24" spans="2:8" ht="5.25" customHeight="1" thickBot="1" x14ac:dyDescent="0.3">
      <c r="B24" s="26"/>
      <c r="C24" s="28"/>
      <c r="D24" s="28"/>
      <c r="E24" s="28"/>
      <c r="F24" s="28"/>
      <c r="G24" s="28"/>
      <c r="H24" s="29"/>
    </row>
    <row r="25" spans="2:8" ht="5.25" customHeight="1" x14ac:dyDescent="0.25"/>
    <row r="26" spans="2:8" s="21" customFormat="1" x14ac:dyDescent="0.25"/>
    <row r="27" spans="2:8" s="21" customFormat="1" x14ac:dyDescent="0.25"/>
    <row r="28" spans="2:8" s="21" customFormat="1" x14ac:dyDescent="0.25"/>
    <row r="29" spans="2:8" s="21" customFormat="1" x14ac:dyDescent="0.25"/>
    <row r="30" spans="2:8" s="21" customFormat="1" x14ac:dyDescent="0.25"/>
    <row r="31" spans="2:8" s="21" customFormat="1" x14ac:dyDescent="0.25"/>
    <row r="32" spans="2:8"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sheetData>
  <sheetProtection sheet="1" formatRows="0" selectLockedCells="1"/>
  <mergeCells count="27">
    <mergeCell ref="C3:G3"/>
    <mergeCell ref="C22:D22"/>
    <mergeCell ref="C23:D23"/>
    <mergeCell ref="D5:E5"/>
    <mergeCell ref="G5:H5"/>
    <mergeCell ref="F15:G15"/>
    <mergeCell ref="F16:G16"/>
    <mergeCell ref="F17:G17"/>
    <mergeCell ref="F18:G18"/>
    <mergeCell ref="F19:G19"/>
    <mergeCell ref="F20:G20"/>
    <mergeCell ref="F21:G21"/>
    <mergeCell ref="F22:G22"/>
    <mergeCell ref="F23:G23"/>
    <mergeCell ref="C17:D17"/>
    <mergeCell ref="C18:D18"/>
    <mergeCell ref="C20:D20"/>
    <mergeCell ref="C21:D21"/>
    <mergeCell ref="B10:H10"/>
    <mergeCell ref="B12:H12"/>
    <mergeCell ref="C15:D15"/>
    <mergeCell ref="C16:D16"/>
    <mergeCell ref="F7:G7"/>
    <mergeCell ref="B7:E7"/>
    <mergeCell ref="B9:E9"/>
    <mergeCell ref="F9:G9"/>
    <mergeCell ref="C19:D19"/>
  </mergeCells>
  <dataValidations count="1">
    <dataValidation type="list" allowBlank="1" showInputMessage="1" showErrorMessage="1" sqref="F7:G8" xr:uid="{B4DE12DC-1824-4B78-A4A0-AD77D536CFCD}">
      <formula1>"Yes, No"</formula1>
    </dataValidation>
  </dataValidations>
  <pageMargins left="0.45" right="0.45" top="0.75" bottom="0.75" header="0.3" footer="0.3"/>
  <pageSetup scale="91" fitToHeight="0" orientation="portrait" r:id="rId1"/>
  <headerFooter>
    <oddHeader>&amp;R&amp;"-,Bold Italic"&amp;A</oddHeader>
    <oddFooter>&amp;L&amp;9&amp;F&amp;R&amp;"-,Bold Italic"Page &amp;P of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C970F-B1EE-4ACD-B5E2-903FC664BB8B}">
  <sheetPr codeName="Sheet5">
    <pageSetUpPr fitToPage="1"/>
  </sheetPr>
  <dimension ref="B1:CB214"/>
  <sheetViews>
    <sheetView workbookViewId="0">
      <selection activeCell="E11" sqref="E11"/>
    </sheetView>
  </sheetViews>
  <sheetFormatPr defaultRowHeight="15" x14ac:dyDescent="0.25"/>
  <cols>
    <col min="1" max="2" width="2" style="14" customWidth="1"/>
    <col min="3" max="3" width="14.5703125" style="14" customWidth="1"/>
    <col min="4" max="4" width="16.28515625" style="14" customWidth="1"/>
    <col min="5" max="5" width="17.140625" style="14" customWidth="1"/>
    <col min="6" max="6" width="19.42578125" style="14" customWidth="1"/>
    <col min="7" max="7" width="32" style="14" customWidth="1"/>
    <col min="8" max="9" width="1.7109375" style="14" customWidth="1"/>
    <col min="10" max="41" width="9.140625" style="21"/>
    <col min="42" max="16384" width="9.140625" style="14"/>
  </cols>
  <sheetData>
    <row r="1" spans="2:80" ht="3.75" customHeight="1" thickBot="1" x14ac:dyDescent="0.3"/>
    <row r="2" spans="2:80" ht="18.75" x14ac:dyDescent="0.3">
      <c r="B2" s="63"/>
      <c r="C2" s="64" t="s">
        <v>87</v>
      </c>
      <c r="D2" s="65"/>
      <c r="E2" s="65"/>
      <c r="F2" s="65"/>
      <c r="G2" s="65"/>
      <c r="H2" s="66"/>
    </row>
    <row r="3" spans="2:80" ht="108" customHeight="1" thickBot="1" x14ac:dyDescent="0.3">
      <c r="B3" s="67"/>
      <c r="C3" s="185" t="s">
        <v>175</v>
      </c>
      <c r="D3" s="185"/>
      <c r="E3" s="185"/>
      <c r="F3" s="185"/>
      <c r="G3" s="185"/>
      <c r="H3" s="76"/>
    </row>
    <row r="4" spans="2:80" ht="9" customHeight="1" x14ac:dyDescent="0.25">
      <c r="C4" s="69"/>
      <c r="D4" s="69"/>
      <c r="E4" s="69"/>
      <c r="F4" s="69"/>
      <c r="G4" s="69"/>
    </row>
    <row r="5" spans="2:80" s="19" customFormat="1" ht="13.5" customHeight="1" x14ac:dyDescent="0.2">
      <c r="B5" s="3"/>
      <c r="C5" s="4" t="s">
        <v>45</v>
      </c>
      <c r="D5" s="217" t="str">
        <f>IF('General Information'!D7="","",'General Information'!D7)</f>
        <v/>
      </c>
      <c r="E5" s="218"/>
      <c r="F5" s="4" t="s">
        <v>190</v>
      </c>
      <c r="G5" s="219" t="str">
        <f>IF('General Information'!D13="","",'General Information'!D13)</f>
        <v/>
      </c>
      <c r="H5" s="220"/>
      <c r="I5" s="77"/>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row>
    <row r="6" spans="2:80" ht="30.75" customHeight="1" thickBot="1" x14ac:dyDescent="0.3">
      <c r="B6" s="227" t="s">
        <v>68</v>
      </c>
      <c r="C6" s="227"/>
      <c r="D6" s="227"/>
      <c r="E6" s="227"/>
      <c r="F6" s="227"/>
      <c r="G6" s="227"/>
      <c r="H6" s="227"/>
    </row>
    <row r="7" spans="2:80" ht="20.25" customHeight="1" x14ac:dyDescent="0.35">
      <c r="B7" s="228" t="s">
        <v>123</v>
      </c>
      <c r="C7" s="229"/>
      <c r="D7" s="229"/>
      <c r="E7" s="229"/>
      <c r="F7" s="229"/>
      <c r="G7" s="229"/>
      <c r="H7" s="230"/>
    </row>
    <row r="8" spans="2:80" s="85" customFormat="1" ht="18.75" x14ac:dyDescent="0.3">
      <c r="B8" s="84"/>
      <c r="C8" s="234" t="s">
        <v>69</v>
      </c>
      <c r="D8" s="234"/>
      <c r="E8" s="234"/>
      <c r="F8" s="234"/>
      <c r="G8" s="234"/>
      <c r="H8" s="235"/>
      <c r="J8" s="86"/>
      <c r="K8" s="87"/>
      <c r="L8" s="87"/>
      <c r="M8" s="87"/>
      <c r="N8" s="87"/>
      <c r="O8" s="87"/>
      <c r="P8" s="87"/>
      <c r="Q8" s="87"/>
      <c r="R8" s="87"/>
      <c r="S8" s="87"/>
      <c r="T8" s="87"/>
      <c r="U8" s="87"/>
      <c r="V8" s="87"/>
      <c r="W8" s="87"/>
      <c r="X8" s="87"/>
      <c r="Y8" s="87"/>
      <c r="Z8" s="87"/>
      <c r="AA8" s="87"/>
      <c r="AB8" s="87"/>
      <c r="AC8" s="87"/>
      <c r="AD8" s="87"/>
      <c r="AE8" s="87"/>
      <c r="AF8" s="87"/>
      <c r="AG8" s="87"/>
      <c r="AH8" s="87"/>
      <c r="AI8" s="87"/>
      <c r="AJ8" s="87"/>
      <c r="AK8" s="87"/>
      <c r="AL8" s="87"/>
      <c r="AM8" s="87"/>
      <c r="AN8" s="87"/>
      <c r="AO8" s="87"/>
    </row>
    <row r="9" spans="2:80" ht="7.5" customHeight="1" x14ac:dyDescent="0.25">
      <c r="B9" s="16"/>
      <c r="C9" s="88"/>
      <c r="D9" s="88"/>
      <c r="H9" s="18"/>
    </row>
    <row r="10" spans="2:80" ht="34.5" x14ac:dyDescent="0.25">
      <c r="B10" s="16"/>
      <c r="C10" s="244" t="s">
        <v>0</v>
      </c>
      <c r="D10" s="245"/>
      <c r="E10" s="89" t="s">
        <v>1</v>
      </c>
      <c r="F10" s="236" t="s">
        <v>2</v>
      </c>
      <c r="G10" s="237"/>
      <c r="H10" s="18"/>
    </row>
    <row r="11" spans="2:80" ht="51.95" customHeight="1" x14ac:dyDescent="0.25">
      <c r="B11" s="16"/>
      <c r="C11" s="242" t="s">
        <v>16</v>
      </c>
      <c r="D11" s="243"/>
      <c r="E11" s="82" t="s">
        <v>10</v>
      </c>
      <c r="F11" s="238"/>
      <c r="G11" s="239"/>
      <c r="H11" s="18"/>
    </row>
    <row r="12" spans="2:80" ht="51.95" customHeight="1" x14ac:dyDescent="0.25">
      <c r="B12" s="16"/>
      <c r="C12" s="242" t="s">
        <v>17</v>
      </c>
      <c r="D12" s="243"/>
      <c r="E12" s="82" t="s">
        <v>10</v>
      </c>
      <c r="F12" s="238"/>
      <c r="G12" s="239"/>
      <c r="H12" s="18"/>
    </row>
    <row r="13" spans="2:80" ht="51.95" customHeight="1" x14ac:dyDescent="0.25">
      <c r="B13" s="16"/>
      <c r="C13" s="242" t="s">
        <v>18</v>
      </c>
      <c r="D13" s="243"/>
      <c r="E13" s="82" t="s">
        <v>10</v>
      </c>
      <c r="F13" s="238"/>
      <c r="G13" s="239"/>
      <c r="H13" s="18"/>
    </row>
    <row r="14" spans="2:80" ht="51.95" customHeight="1" x14ac:dyDescent="0.25">
      <c r="B14" s="16"/>
      <c r="C14" s="242" t="s">
        <v>19</v>
      </c>
      <c r="D14" s="243"/>
      <c r="E14" s="82" t="s">
        <v>10</v>
      </c>
      <c r="F14" s="238"/>
      <c r="G14" s="239"/>
      <c r="H14" s="18"/>
    </row>
    <row r="15" spans="2:80" ht="51.95" customHeight="1" x14ac:dyDescent="0.25">
      <c r="B15" s="16"/>
      <c r="C15" s="242" t="s">
        <v>20</v>
      </c>
      <c r="D15" s="243"/>
      <c r="E15" s="82" t="s">
        <v>10</v>
      </c>
      <c r="F15" s="238"/>
      <c r="G15" s="239"/>
      <c r="H15" s="18"/>
    </row>
    <row r="16" spans="2:80" ht="51.95" customHeight="1" x14ac:dyDescent="0.25">
      <c r="B16" s="16"/>
      <c r="C16" s="242" t="s">
        <v>21</v>
      </c>
      <c r="D16" s="243"/>
      <c r="E16" s="82" t="s">
        <v>10</v>
      </c>
      <c r="F16" s="238"/>
      <c r="G16" s="239"/>
      <c r="H16" s="18"/>
    </row>
    <row r="17" spans="2:8" ht="217.5" customHeight="1" x14ac:dyDescent="0.25">
      <c r="B17" s="16"/>
      <c r="C17" s="242" t="s">
        <v>179</v>
      </c>
      <c r="D17" s="243"/>
      <c r="E17" s="82" t="s">
        <v>10</v>
      </c>
      <c r="F17" s="238"/>
      <c r="G17" s="239"/>
      <c r="H17" s="18"/>
    </row>
    <row r="18" spans="2:8" ht="51.95" customHeight="1" x14ac:dyDescent="0.25">
      <c r="B18" s="16"/>
      <c r="C18" s="242" t="s">
        <v>22</v>
      </c>
      <c r="D18" s="243"/>
      <c r="E18" s="82" t="s">
        <v>10</v>
      </c>
      <c r="F18" s="238"/>
      <c r="G18" s="239"/>
      <c r="H18" s="18"/>
    </row>
    <row r="19" spans="2:8" ht="51.95" customHeight="1" x14ac:dyDescent="0.25">
      <c r="B19" s="16"/>
      <c r="C19" s="242" t="s">
        <v>23</v>
      </c>
      <c r="D19" s="243"/>
      <c r="E19" s="82" t="s">
        <v>10</v>
      </c>
      <c r="F19" s="238"/>
      <c r="G19" s="239"/>
      <c r="H19" s="18"/>
    </row>
    <row r="20" spans="2:8" ht="51.95" customHeight="1" x14ac:dyDescent="0.25">
      <c r="B20" s="16"/>
      <c r="C20" s="242" t="s">
        <v>24</v>
      </c>
      <c r="D20" s="243"/>
      <c r="E20" s="82" t="s">
        <v>10</v>
      </c>
      <c r="F20" s="238"/>
      <c r="G20" s="239"/>
      <c r="H20" s="18"/>
    </row>
    <row r="21" spans="2:8" ht="51.95" customHeight="1" x14ac:dyDescent="0.25">
      <c r="B21" s="16"/>
      <c r="C21" s="242" t="s">
        <v>25</v>
      </c>
      <c r="D21" s="243"/>
      <c r="E21" s="82" t="s">
        <v>10</v>
      </c>
      <c r="F21" s="238"/>
      <c r="G21" s="239"/>
      <c r="H21" s="18"/>
    </row>
    <row r="22" spans="2:8" ht="51.95" customHeight="1" x14ac:dyDescent="0.25">
      <c r="B22" s="16"/>
      <c r="C22" s="242" t="s">
        <v>26</v>
      </c>
      <c r="D22" s="243"/>
      <c r="E22" s="82" t="s">
        <v>10</v>
      </c>
      <c r="F22" s="238"/>
      <c r="G22" s="239"/>
      <c r="H22" s="18"/>
    </row>
    <row r="23" spans="2:8" ht="51.95" customHeight="1" x14ac:dyDescent="0.25">
      <c r="B23" s="16"/>
      <c r="C23" s="242" t="s">
        <v>27</v>
      </c>
      <c r="D23" s="243"/>
      <c r="E23" s="82" t="s">
        <v>10</v>
      </c>
      <c r="F23" s="238"/>
      <c r="G23" s="239"/>
      <c r="H23" s="18"/>
    </row>
    <row r="24" spans="2:8" ht="51.95" customHeight="1" x14ac:dyDescent="0.25">
      <c r="B24" s="16"/>
      <c r="C24" s="242" t="s">
        <v>28</v>
      </c>
      <c r="D24" s="243"/>
      <c r="E24" s="82" t="s">
        <v>10</v>
      </c>
      <c r="F24" s="238"/>
      <c r="G24" s="239"/>
      <c r="H24" s="18"/>
    </row>
    <row r="25" spans="2:8" ht="51.95" customHeight="1" x14ac:dyDescent="0.25">
      <c r="B25" s="16"/>
      <c r="C25" s="242" t="s">
        <v>29</v>
      </c>
      <c r="D25" s="243"/>
      <c r="E25" s="82" t="s">
        <v>10</v>
      </c>
      <c r="F25" s="238"/>
      <c r="G25" s="239"/>
      <c r="H25" s="18"/>
    </row>
    <row r="26" spans="2:8" ht="51.95" customHeight="1" x14ac:dyDescent="0.25">
      <c r="B26" s="16"/>
      <c r="C26" s="242" t="s">
        <v>30</v>
      </c>
      <c r="D26" s="243"/>
      <c r="E26" s="82" t="s">
        <v>10</v>
      </c>
      <c r="F26" s="238"/>
      <c r="G26" s="239"/>
      <c r="H26" s="18"/>
    </row>
    <row r="27" spans="2:8" ht="111.75" customHeight="1" x14ac:dyDescent="0.25">
      <c r="B27" s="16"/>
      <c r="C27" s="242" t="s">
        <v>125</v>
      </c>
      <c r="D27" s="243"/>
      <c r="E27" s="82" t="s">
        <v>10</v>
      </c>
      <c r="F27" s="238"/>
      <c r="G27" s="239"/>
      <c r="H27" s="18"/>
    </row>
    <row r="28" spans="2:8" ht="45.75" customHeight="1" x14ac:dyDescent="0.25">
      <c r="B28" s="16"/>
      <c r="C28" s="248" t="s">
        <v>124</v>
      </c>
      <c r="D28" s="249"/>
      <c r="E28" s="90">
        <f>SUM(E11:E27)</f>
        <v>0</v>
      </c>
      <c r="F28" s="246"/>
      <c r="G28" s="247"/>
      <c r="H28" s="18"/>
    </row>
    <row r="29" spans="2:8" x14ac:dyDescent="0.25">
      <c r="B29" s="16"/>
      <c r="H29" s="18"/>
    </row>
    <row r="30" spans="2:8" ht="268.5" customHeight="1" x14ac:dyDescent="0.25">
      <c r="B30" s="16"/>
      <c r="C30" s="240" t="s">
        <v>180</v>
      </c>
      <c r="D30" s="241"/>
      <c r="E30" s="231"/>
      <c r="F30" s="232"/>
      <c r="G30" s="233"/>
      <c r="H30" s="18"/>
    </row>
    <row r="31" spans="2:8" ht="7.5" customHeight="1" thickBot="1" x14ac:dyDescent="0.3">
      <c r="B31" s="26"/>
      <c r="C31" s="28"/>
      <c r="D31" s="28"/>
      <c r="E31" s="28"/>
      <c r="F31" s="28"/>
      <c r="G31" s="28"/>
      <c r="H31" s="29"/>
    </row>
    <row r="32" spans="2:8" ht="8.25" customHeigh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sheetData>
  <sheetProtection sheet="1" formatRows="0" selectLockedCells="1"/>
  <mergeCells count="46">
    <mergeCell ref="D5:E5"/>
    <mergeCell ref="G5:H5"/>
    <mergeCell ref="C10:D10"/>
    <mergeCell ref="F28:G28"/>
    <mergeCell ref="C24:D24"/>
    <mergeCell ref="C25:D25"/>
    <mergeCell ref="C26:D26"/>
    <mergeCell ref="C27:D27"/>
    <mergeCell ref="C28:D28"/>
    <mergeCell ref="F26:G26"/>
    <mergeCell ref="F27:G27"/>
    <mergeCell ref="F21:G21"/>
    <mergeCell ref="F22:G22"/>
    <mergeCell ref="F23:G23"/>
    <mergeCell ref="F24:G24"/>
    <mergeCell ref="F25:G25"/>
    <mergeCell ref="C30:D30"/>
    <mergeCell ref="C11:D11"/>
    <mergeCell ref="C12:D12"/>
    <mergeCell ref="C13:D13"/>
    <mergeCell ref="C14:D14"/>
    <mergeCell ref="C15:D15"/>
    <mergeCell ref="C16:D16"/>
    <mergeCell ref="C17:D17"/>
    <mergeCell ref="C18:D18"/>
    <mergeCell ref="C19:D19"/>
    <mergeCell ref="C20:D20"/>
    <mergeCell ref="C21:D21"/>
    <mergeCell ref="C22:D22"/>
    <mergeCell ref="C23:D23"/>
    <mergeCell ref="B6:H6"/>
    <mergeCell ref="B7:H7"/>
    <mergeCell ref="C3:G3"/>
    <mergeCell ref="E30:G30"/>
    <mergeCell ref="C8:H8"/>
    <mergeCell ref="F10:G10"/>
    <mergeCell ref="F11:G11"/>
    <mergeCell ref="F12:G12"/>
    <mergeCell ref="F13:G13"/>
    <mergeCell ref="F14:G14"/>
    <mergeCell ref="F15:G15"/>
    <mergeCell ref="F16:G16"/>
    <mergeCell ref="F17:G17"/>
    <mergeCell ref="F18:G18"/>
    <mergeCell ref="F19:G19"/>
    <mergeCell ref="F20:G20"/>
  </mergeCells>
  <pageMargins left="0.45" right="0.45" top="0.75" bottom="0.75" header="0.3" footer="0.3"/>
  <pageSetup scale="90" fitToHeight="0" orientation="portrait" r:id="rId1"/>
  <headerFooter>
    <oddHeader>&amp;R&amp;"-,Bold Italic"&amp;A</oddHeader>
    <oddFooter>&amp;L&amp;9&amp;F&amp;R&amp;"-,Bold Italic"Page &amp;P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8D51ED-AA72-4B38-9651-FE450B09CD76}">
  <sheetPr>
    <pageSetUpPr fitToPage="1"/>
  </sheetPr>
  <dimension ref="B1:CB281"/>
  <sheetViews>
    <sheetView workbookViewId="0">
      <selection activeCell="F10" sqref="F10:G10"/>
    </sheetView>
  </sheetViews>
  <sheetFormatPr defaultRowHeight="15" x14ac:dyDescent="0.25"/>
  <cols>
    <col min="1" max="2" width="1.5703125" style="14" customWidth="1"/>
    <col min="3" max="3" width="13.85546875" style="14" customWidth="1"/>
    <col min="4" max="4" width="33.5703125" style="14" customWidth="1"/>
    <col min="5" max="5" width="20.42578125" style="14" customWidth="1"/>
    <col min="6" max="6" width="26.85546875" style="14" customWidth="1"/>
    <col min="7" max="7" width="7.42578125" style="14" customWidth="1"/>
    <col min="8" max="8" width="1.42578125" style="14" customWidth="1"/>
    <col min="9" max="9" width="1.28515625" style="14" customWidth="1"/>
    <col min="10" max="45" width="9.140625" style="21"/>
    <col min="46" max="16384" width="9.140625" style="14"/>
  </cols>
  <sheetData>
    <row r="1" spans="2:80" ht="3.75" customHeight="1" thickBot="1" x14ac:dyDescent="0.3">
      <c r="AP1" s="14"/>
      <c r="AQ1" s="14"/>
      <c r="AR1" s="14"/>
      <c r="AS1" s="14"/>
    </row>
    <row r="2" spans="2:80" ht="18.75" customHeight="1" x14ac:dyDescent="0.3">
      <c r="B2" s="63"/>
      <c r="C2" s="64" t="s">
        <v>91</v>
      </c>
      <c r="D2" s="65"/>
      <c r="E2" s="65"/>
      <c r="F2" s="65"/>
      <c r="G2" s="65"/>
      <c r="H2" s="66"/>
      <c r="AP2" s="14"/>
      <c r="AQ2" s="14"/>
      <c r="AR2" s="14"/>
      <c r="AS2" s="14"/>
    </row>
    <row r="3" spans="2:80" ht="19.5" customHeight="1" thickBot="1" x14ac:dyDescent="0.3">
      <c r="B3" s="67"/>
      <c r="C3" s="185" t="s">
        <v>172</v>
      </c>
      <c r="D3" s="185"/>
      <c r="E3" s="185"/>
      <c r="F3" s="185"/>
      <c r="G3" s="185"/>
      <c r="H3" s="68"/>
      <c r="AP3" s="14"/>
      <c r="AQ3" s="14"/>
      <c r="AR3" s="14"/>
      <c r="AS3" s="14"/>
    </row>
    <row r="4" spans="2:80" ht="9" customHeight="1" x14ac:dyDescent="0.25">
      <c r="C4" s="69"/>
      <c r="D4" s="69"/>
      <c r="E4" s="69"/>
      <c r="F4" s="69"/>
      <c r="G4" s="69"/>
      <c r="H4" s="69"/>
      <c r="AP4" s="14"/>
      <c r="AQ4" s="14"/>
      <c r="AR4" s="14"/>
      <c r="AS4" s="14"/>
    </row>
    <row r="5" spans="2:80" s="19" customFormat="1" ht="13.5" customHeight="1" x14ac:dyDescent="0.2">
      <c r="B5" s="3"/>
      <c r="C5" s="4" t="s">
        <v>45</v>
      </c>
      <c r="D5" s="5" t="str">
        <f>IF('General Information'!D7="","",'General Information'!D7)</f>
        <v/>
      </c>
      <c r="E5" s="6" t="s">
        <v>190</v>
      </c>
      <c r="F5" s="219" t="str">
        <f>IF('General Information'!D13="","",'General Information'!D13)</f>
        <v/>
      </c>
      <c r="G5" s="219"/>
      <c r="H5" s="2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row>
    <row r="6" spans="2:80" ht="25.5" customHeight="1" x14ac:dyDescent="0.25">
      <c r="B6" s="259" t="s">
        <v>92</v>
      </c>
      <c r="C6" s="259"/>
      <c r="D6" s="259"/>
      <c r="E6" s="259"/>
      <c r="F6" s="259"/>
      <c r="G6" s="259"/>
      <c r="H6" s="259"/>
    </row>
    <row r="7" spans="2:80" ht="7.5" customHeight="1" thickBot="1" x14ac:dyDescent="0.3">
      <c r="C7" s="11"/>
      <c r="D7" s="11"/>
      <c r="E7" s="11"/>
      <c r="F7" s="11"/>
      <c r="G7" s="11"/>
    </row>
    <row r="8" spans="2:80" ht="21" customHeight="1" x14ac:dyDescent="0.35">
      <c r="B8" s="228" t="s">
        <v>92</v>
      </c>
      <c r="C8" s="229"/>
      <c r="D8" s="229"/>
      <c r="E8" s="229"/>
      <c r="F8" s="229"/>
      <c r="G8" s="229"/>
      <c r="H8" s="230"/>
    </row>
    <row r="9" spans="2:80" ht="6.75" customHeight="1" x14ac:dyDescent="0.25">
      <c r="B9" s="16"/>
      <c r="H9" s="18"/>
    </row>
    <row r="10" spans="2:80" ht="15.75" x14ac:dyDescent="0.25">
      <c r="B10" s="16"/>
      <c r="C10" s="256" t="s">
        <v>127</v>
      </c>
      <c r="D10" s="257"/>
      <c r="E10" s="258"/>
      <c r="F10" s="276"/>
      <c r="G10" s="277"/>
      <c r="H10" s="18"/>
    </row>
    <row r="11" spans="2:80" s="85" customFormat="1" ht="18.75" x14ac:dyDescent="0.3">
      <c r="B11" s="84"/>
      <c r="C11" s="270" t="s">
        <v>97</v>
      </c>
      <c r="D11" s="270"/>
      <c r="E11" s="270"/>
      <c r="F11" s="270"/>
      <c r="G11" s="270"/>
      <c r="H11" s="8"/>
      <c r="J11" s="86"/>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row>
    <row r="12" spans="2:80" ht="7.5" customHeight="1" x14ac:dyDescent="0.25">
      <c r="B12" s="16"/>
      <c r="C12" s="88"/>
      <c r="D12" s="88"/>
      <c r="H12" s="18"/>
      <c r="AP12" s="14"/>
      <c r="AQ12" s="14"/>
      <c r="AR12" s="14"/>
      <c r="AS12" s="14"/>
    </row>
    <row r="13" spans="2:80" ht="27.75" customHeight="1" x14ac:dyDescent="0.25">
      <c r="B13" s="16"/>
      <c r="C13" s="263" t="s">
        <v>103</v>
      </c>
      <c r="D13" s="264"/>
      <c r="E13" s="264"/>
      <c r="F13" s="264"/>
      <c r="G13" s="265"/>
      <c r="H13" s="18"/>
      <c r="AP13" s="14"/>
      <c r="AQ13" s="14"/>
      <c r="AR13" s="14"/>
      <c r="AS13" s="14"/>
    </row>
    <row r="14" spans="2:80" ht="34.5" x14ac:dyDescent="0.25">
      <c r="B14" s="16"/>
      <c r="C14" s="244" t="s">
        <v>0</v>
      </c>
      <c r="D14" s="245"/>
      <c r="E14" s="89" t="s">
        <v>1</v>
      </c>
      <c r="F14" s="236" t="s">
        <v>2</v>
      </c>
      <c r="G14" s="237"/>
      <c r="H14" s="18"/>
      <c r="AP14" s="14"/>
      <c r="AQ14" s="14"/>
      <c r="AR14" s="14"/>
      <c r="AS14" s="14"/>
    </row>
    <row r="15" spans="2:80" ht="51.95" customHeight="1" x14ac:dyDescent="0.25">
      <c r="B15" s="16"/>
      <c r="C15" s="254" t="s">
        <v>105</v>
      </c>
      <c r="D15" s="255"/>
      <c r="E15" s="82" t="s">
        <v>10</v>
      </c>
      <c r="F15" s="238"/>
      <c r="G15" s="239"/>
      <c r="H15" s="18"/>
      <c r="AP15" s="14"/>
      <c r="AQ15" s="14"/>
      <c r="AR15" s="14"/>
      <c r="AS15" s="14"/>
    </row>
    <row r="16" spans="2:80" ht="64.5" customHeight="1" x14ac:dyDescent="0.25">
      <c r="B16" s="16"/>
      <c r="C16" s="254" t="s">
        <v>104</v>
      </c>
      <c r="D16" s="255"/>
      <c r="E16" s="82" t="s">
        <v>10</v>
      </c>
      <c r="F16" s="238"/>
      <c r="G16" s="239"/>
      <c r="H16" s="18"/>
      <c r="AP16" s="14"/>
      <c r="AQ16" s="14"/>
      <c r="AR16" s="14"/>
      <c r="AS16" s="14"/>
    </row>
    <row r="17" spans="2:45" ht="48.75" customHeight="1" x14ac:dyDescent="0.25">
      <c r="B17" s="16"/>
      <c r="C17" s="254" t="s">
        <v>109</v>
      </c>
      <c r="D17" s="255"/>
      <c r="E17" s="82" t="s">
        <v>10</v>
      </c>
      <c r="F17" s="238"/>
      <c r="G17" s="239"/>
      <c r="H17" s="18"/>
      <c r="AP17" s="14"/>
      <c r="AQ17" s="14"/>
      <c r="AR17" s="14"/>
      <c r="AS17" s="14"/>
    </row>
    <row r="18" spans="2:45" ht="51.95" customHeight="1" x14ac:dyDescent="0.25">
      <c r="B18" s="16"/>
      <c r="C18" s="254" t="s">
        <v>108</v>
      </c>
      <c r="D18" s="255"/>
      <c r="E18" s="82" t="s">
        <v>10</v>
      </c>
      <c r="F18" s="238"/>
      <c r="G18" s="239"/>
      <c r="H18" s="18"/>
      <c r="AP18" s="14"/>
      <c r="AQ18" s="14"/>
      <c r="AR18" s="14"/>
      <c r="AS18" s="14"/>
    </row>
    <row r="19" spans="2:45" ht="90.75" customHeight="1" x14ac:dyDescent="0.25">
      <c r="B19" s="16"/>
      <c r="C19" s="254" t="s">
        <v>107</v>
      </c>
      <c r="D19" s="255"/>
      <c r="E19" s="82" t="s">
        <v>10</v>
      </c>
      <c r="F19" s="238"/>
      <c r="G19" s="239"/>
      <c r="H19" s="18"/>
      <c r="AP19" s="14"/>
      <c r="AQ19" s="14"/>
      <c r="AR19" s="14"/>
      <c r="AS19" s="14"/>
    </row>
    <row r="20" spans="2:45" ht="51.95" customHeight="1" x14ac:dyDescent="0.25">
      <c r="B20" s="16"/>
      <c r="C20" s="254" t="s">
        <v>106</v>
      </c>
      <c r="D20" s="255"/>
      <c r="E20" s="82" t="s">
        <v>10</v>
      </c>
      <c r="F20" s="238"/>
      <c r="G20" s="239"/>
      <c r="H20" s="18"/>
      <c r="AP20" s="14"/>
      <c r="AQ20" s="14"/>
      <c r="AR20" s="14"/>
      <c r="AS20" s="14"/>
    </row>
    <row r="21" spans="2:45" ht="65.25" customHeight="1" x14ac:dyDescent="0.25">
      <c r="B21" s="16"/>
      <c r="C21" s="254" t="s">
        <v>110</v>
      </c>
      <c r="D21" s="255"/>
      <c r="E21" s="82" t="s">
        <v>10</v>
      </c>
      <c r="F21" s="238"/>
      <c r="G21" s="239"/>
      <c r="H21" s="18"/>
      <c r="AP21" s="14"/>
      <c r="AQ21" s="14"/>
      <c r="AR21" s="14"/>
      <c r="AS21" s="14"/>
    </row>
    <row r="22" spans="2:45" ht="111" customHeight="1" x14ac:dyDescent="0.25">
      <c r="B22" s="16"/>
      <c r="C22" s="254" t="s">
        <v>111</v>
      </c>
      <c r="D22" s="255"/>
      <c r="E22" s="82" t="s">
        <v>10</v>
      </c>
      <c r="F22" s="238"/>
      <c r="G22" s="239"/>
      <c r="H22" s="18"/>
      <c r="AP22" s="14"/>
      <c r="AQ22" s="14"/>
      <c r="AR22" s="14"/>
      <c r="AS22" s="14"/>
    </row>
    <row r="23" spans="2:45" ht="45.75" customHeight="1" x14ac:dyDescent="0.25">
      <c r="B23" s="16"/>
      <c r="C23" s="248" t="s">
        <v>126</v>
      </c>
      <c r="D23" s="249"/>
      <c r="E23" s="120">
        <f>SUM(E15:E22)</f>
        <v>0</v>
      </c>
      <c r="F23" s="246"/>
      <c r="G23" s="247"/>
      <c r="H23" s="18"/>
      <c r="AP23" s="14"/>
      <c r="AQ23" s="14"/>
      <c r="AR23" s="14"/>
      <c r="AS23" s="14"/>
    </row>
    <row r="24" spans="2:45" ht="12.75" customHeight="1" x14ac:dyDescent="0.25">
      <c r="B24" s="16"/>
      <c r="C24" s="91"/>
      <c r="H24" s="18"/>
      <c r="AP24" s="14"/>
      <c r="AQ24" s="14"/>
      <c r="AR24" s="14"/>
      <c r="AS24" s="14"/>
    </row>
    <row r="25" spans="2:45" ht="45.75" customHeight="1" x14ac:dyDescent="0.25">
      <c r="B25" s="16"/>
      <c r="C25" s="263" t="s">
        <v>112</v>
      </c>
      <c r="D25" s="264"/>
      <c r="E25" s="264"/>
      <c r="F25" s="264"/>
      <c r="G25" s="265"/>
      <c r="H25" s="18"/>
      <c r="AP25" s="14"/>
      <c r="AQ25" s="14"/>
      <c r="AR25" s="14"/>
      <c r="AS25" s="14"/>
    </row>
    <row r="26" spans="2:45" ht="34.5" x14ac:dyDescent="0.25">
      <c r="B26" s="16"/>
      <c r="C26" s="244" t="s">
        <v>0</v>
      </c>
      <c r="D26" s="245"/>
      <c r="E26" s="89" t="s">
        <v>1</v>
      </c>
      <c r="F26" s="236" t="s">
        <v>2</v>
      </c>
      <c r="G26" s="237"/>
      <c r="H26" s="18"/>
      <c r="AP26" s="14"/>
      <c r="AQ26" s="14"/>
      <c r="AR26" s="14"/>
      <c r="AS26" s="14"/>
    </row>
    <row r="27" spans="2:45" ht="35.25" customHeight="1" x14ac:dyDescent="0.25">
      <c r="B27" s="16"/>
      <c r="C27" s="254" t="s">
        <v>94</v>
      </c>
      <c r="D27" s="255"/>
      <c r="E27" s="82" t="s">
        <v>10</v>
      </c>
      <c r="F27" s="266"/>
      <c r="G27" s="267"/>
      <c r="H27" s="18"/>
      <c r="AP27" s="14"/>
      <c r="AQ27" s="14"/>
      <c r="AR27" s="14"/>
      <c r="AS27" s="14"/>
    </row>
    <row r="28" spans="2:45" ht="50.25" customHeight="1" x14ac:dyDescent="0.25">
      <c r="B28" s="16"/>
      <c r="C28" s="254" t="s">
        <v>113</v>
      </c>
      <c r="D28" s="255"/>
      <c r="E28" s="82" t="s">
        <v>10</v>
      </c>
      <c r="F28" s="266"/>
      <c r="G28" s="267"/>
      <c r="H28" s="18"/>
      <c r="AP28" s="14"/>
      <c r="AQ28" s="14"/>
      <c r="AR28" s="14"/>
      <c r="AS28" s="14"/>
    </row>
    <row r="29" spans="2:45" ht="35.25" customHeight="1" x14ac:dyDescent="0.25">
      <c r="B29" s="16"/>
      <c r="C29" s="254" t="s">
        <v>114</v>
      </c>
      <c r="D29" s="255"/>
      <c r="E29" s="82" t="s">
        <v>10</v>
      </c>
      <c r="F29" s="266"/>
      <c r="G29" s="267"/>
      <c r="H29" s="18"/>
      <c r="AP29" s="14"/>
      <c r="AQ29" s="14"/>
      <c r="AR29" s="14"/>
      <c r="AS29" s="14"/>
    </row>
    <row r="30" spans="2:45" ht="35.25" customHeight="1" x14ac:dyDescent="0.25">
      <c r="B30" s="16"/>
      <c r="C30" s="254" t="s">
        <v>95</v>
      </c>
      <c r="D30" s="255"/>
      <c r="E30" s="82" t="s">
        <v>10</v>
      </c>
      <c r="F30" s="266"/>
      <c r="G30" s="267"/>
      <c r="H30" s="18"/>
      <c r="AP30" s="14"/>
      <c r="AQ30" s="14"/>
      <c r="AR30" s="14"/>
      <c r="AS30" s="14"/>
    </row>
    <row r="31" spans="2:45" ht="50.25" customHeight="1" x14ac:dyDescent="0.25">
      <c r="B31" s="16"/>
      <c r="C31" s="254" t="s">
        <v>115</v>
      </c>
      <c r="D31" s="255"/>
      <c r="E31" s="82" t="s">
        <v>10</v>
      </c>
      <c r="F31" s="266"/>
      <c r="G31" s="267"/>
      <c r="H31" s="18"/>
      <c r="AP31" s="14"/>
      <c r="AQ31" s="14"/>
      <c r="AR31" s="14"/>
      <c r="AS31" s="14"/>
    </row>
    <row r="32" spans="2:45" ht="35.25" customHeight="1" x14ac:dyDescent="0.25">
      <c r="B32" s="16"/>
      <c r="C32" s="254" t="s">
        <v>96</v>
      </c>
      <c r="D32" s="255"/>
      <c r="E32" s="82" t="s">
        <v>10</v>
      </c>
      <c r="F32" s="266"/>
      <c r="G32" s="267"/>
      <c r="H32" s="18"/>
      <c r="AP32" s="14"/>
      <c r="AQ32" s="14"/>
      <c r="AR32" s="14"/>
      <c r="AS32" s="14"/>
    </row>
    <row r="33" spans="2:45" ht="35.25" customHeight="1" x14ac:dyDescent="0.25">
      <c r="B33" s="16"/>
      <c r="C33" s="254" t="s">
        <v>116</v>
      </c>
      <c r="D33" s="255"/>
      <c r="E33" s="82" t="s">
        <v>10</v>
      </c>
      <c r="F33" s="266"/>
      <c r="G33" s="267"/>
      <c r="H33" s="18"/>
      <c r="AP33" s="14"/>
      <c r="AQ33" s="14"/>
      <c r="AR33" s="14"/>
      <c r="AS33" s="14"/>
    </row>
    <row r="34" spans="2:45" ht="35.25" customHeight="1" x14ac:dyDescent="0.25">
      <c r="B34" s="16"/>
      <c r="C34" s="268" t="s">
        <v>117</v>
      </c>
      <c r="D34" s="269"/>
      <c r="E34" s="120">
        <f>SUM(E27:E33)</f>
        <v>0</v>
      </c>
      <c r="F34" s="246"/>
      <c r="G34" s="247"/>
      <c r="H34" s="18"/>
      <c r="AP34" s="14"/>
      <c r="AQ34" s="14"/>
      <c r="AR34" s="14"/>
      <c r="AS34" s="14"/>
    </row>
    <row r="35" spans="2:45" ht="9.75" customHeight="1" x14ac:dyDescent="0.25">
      <c r="B35" s="16"/>
      <c r="H35" s="18"/>
      <c r="AP35" s="14"/>
      <c r="AQ35" s="14"/>
      <c r="AR35" s="14"/>
      <c r="AS35" s="14"/>
    </row>
    <row r="36" spans="2:45" ht="27.75" customHeight="1" x14ac:dyDescent="0.25">
      <c r="B36" s="16"/>
      <c r="C36" s="271" t="s">
        <v>99</v>
      </c>
      <c r="D36" s="272"/>
      <c r="E36" s="273">
        <f>E23+E34</f>
        <v>0</v>
      </c>
      <c r="F36" s="274"/>
      <c r="G36" s="275"/>
      <c r="H36" s="18"/>
      <c r="AP36" s="14"/>
      <c r="AQ36" s="14"/>
      <c r="AR36" s="14"/>
      <c r="AS36" s="14"/>
    </row>
    <row r="37" spans="2:45" ht="9.75" customHeight="1" x14ac:dyDescent="0.25">
      <c r="B37" s="16"/>
      <c r="H37" s="18"/>
      <c r="AP37" s="14"/>
      <c r="AQ37" s="14"/>
      <c r="AR37" s="14"/>
      <c r="AS37" s="14"/>
    </row>
    <row r="38" spans="2:45" ht="30" customHeight="1" x14ac:dyDescent="0.25">
      <c r="B38" s="16"/>
      <c r="C38" s="260" t="s">
        <v>93</v>
      </c>
      <c r="D38" s="261"/>
      <c r="E38" s="261"/>
      <c r="F38" s="261"/>
      <c r="G38" s="262"/>
      <c r="H38" s="18"/>
    </row>
    <row r="39" spans="2:45" ht="149.25" customHeight="1" x14ac:dyDescent="0.25">
      <c r="B39" s="16"/>
      <c r="C39" s="250"/>
      <c r="D39" s="251"/>
      <c r="E39" s="251"/>
      <c r="F39" s="251"/>
      <c r="G39" s="252"/>
      <c r="H39" s="18"/>
    </row>
    <row r="40" spans="2:45" ht="12" customHeight="1" thickBot="1" x14ac:dyDescent="0.3">
      <c r="B40" s="26"/>
      <c r="C40" s="92"/>
      <c r="D40" s="92"/>
      <c r="E40" s="92"/>
      <c r="F40" s="92"/>
      <c r="G40" s="92"/>
      <c r="H40" s="29"/>
    </row>
    <row r="41" spans="2:45" ht="9.75" customHeight="1" x14ac:dyDescent="0.25">
      <c r="C41" s="88"/>
      <c r="D41" s="88"/>
      <c r="E41" s="88"/>
    </row>
    <row r="42" spans="2:45" s="21" customFormat="1" x14ac:dyDescent="0.25"/>
    <row r="43" spans="2:45" s="21" customFormat="1" x14ac:dyDescent="0.25"/>
    <row r="44" spans="2:45" s="21" customFormat="1" x14ac:dyDescent="0.25"/>
    <row r="45" spans="2:45" s="21" customFormat="1" x14ac:dyDescent="0.25"/>
    <row r="46" spans="2:45" s="21" customFormat="1" x14ac:dyDescent="0.25"/>
    <row r="47" spans="2:45" s="21" customFormat="1" x14ac:dyDescent="0.25"/>
    <row r="48" spans="2:45"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row r="264" s="21" customFormat="1" x14ac:dyDescent="0.25"/>
    <row r="265" s="21" customFormat="1" x14ac:dyDescent="0.25"/>
    <row r="266" s="21" customFormat="1" x14ac:dyDescent="0.25"/>
    <row r="267" s="21" customFormat="1" x14ac:dyDescent="0.25"/>
    <row r="268" s="21" customFormat="1" x14ac:dyDescent="0.25"/>
    <row r="269" s="21" customFormat="1" x14ac:dyDescent="0.25"/>
    <row r="270" s="21" customFormat="1" x14ac:dyDescent="0.25"/>
    <row r="271" s="21" customFormat="1" x14ac:dyDescent="0.25"/>
    <row r="272" s="21" customFormat="1" x14ac:dyDescent="0.25"/>
    <row r="273" s="21" customFormat="1" x14ac:dyDescent="0.25"/>
    <row r="274" s="21" customFormat="1" x14ac:dyDescent="0.25"/>
    <row r="275" s="21" customFormat="1" x14ac:dyDescent="0.25"/>
    <row r="276" s="21" customFormat="1" x14ac:dyDescent="0.25"/>
    <row r="277" s="21" customFormat="1" x14ac:dyDescent="0.25"/>
    <row r="278" s="21" customFormat="1" x14ac:dyDescent="0.25"/>
    <row r="279" s="21" customFormat="1" x14ac:dyDescent="0.25"/>
    <row r="280" s="21" customFormat="1" x14ac:dyDescent="0.25"/>
    <row r="281" s="21" customFormat="1" x14ac:dyDescent="0.25"/>
  </sheetData>
  <sheetProtection sheet="1" formatRows="0" selectLockedCells="1"/>
  <mergeCells count="51">
    <mergeCell ref="C3:G3"/>
    <mergeCell ref="C11:G11"/>
    <mergeCell ref="C36:D36"/>
    <mergeCell ref="E36:G36"/>
    <mergeCell ref="C13:G13"/>
    <mergeCell ref="C23:D23"/>
    <mergeCell ref="F23:G23"/>
    <mergeCell ref="F10:G10"/>
    <mergeCell ref="C16:D16"/>
    <mergeCell ref="F16:G16"/>
    <mergeCell ref="F26:G26"/>
    <mergeCell ref="C27:D27"/>
    <mergeCell ref="F27:G27"/>
    <mergeCell ref="C28:D28"/>
    <mergeCell ref="F28:G28"/>
    <mergeCell ref="C22:D22"/>
    <mergeCell ref="C38:G38"/>
    <mergeCell ref="C39:G39"/>
    <mergeCell ref="C25:G25"/>
    <mergeCell ref="C33:D33"/>
    <mergeCell ref="F33:G33"/>
    <mergeCell ref="C34:D34"/>
    <mergeCell ref="F34:G34"/>
    <mergeCell ref="C32:D32"/>
    <mergeCell ref="F32:G32"/>
    <mergeCell ref="C29:D29"/>
    <mergeCell ref="F29:G29"/>
    <mergeCell ref="C30:D30"/>
    <mergeCell ref="F30:G30"/>
    <mergeCell ref="C31:D31"/>
    <mergeCell ref="F31:G31"/>
    <mergeCell ref="C26:D26"/>
    <mergeCell ref="F22:G22"/>
    <mergeCell ref="C19:D19"/>
    <mergeCell ref="F19:G19"/>
    <mergeCell ref="C20:D20"/>
    <mergeCell ref="F20:G20"/>
    <mergeCell ref="C21:D21"/>
    <mergeCell ref="F21:G21"/>
    <mergeCell ref="F5:H5"/>
    <mergeCell ref="B8:H8"/>
    <mergeCell ref="C17:D17"/>
    <mergeCell ref="F17:G17"/>
    <mergeCell ref="C18:D18"/>
    <mergeCell ref="F18:G18"/>
    <mergeCell ref="C10:E10"/>
    <mergeCell ref="C14:D14"/>
    <mergeCell ref="F14:G14"/>
    <mergeCell ref="C15:D15"/>
    <mergeCell ref="F15:G15"/>
    <mergeCell ref="B6:H6"/>
  </mergeCells>
  <dataValidations count="2">
    <dataValidation type="list" allowBlank="1" showInputMessage="1" showErrorMessage="1" sqref="F14:G14 F12:G12 F26:G26" xr:uid="{E39ED27E-E7A3-4491-B5BD-D244C216988B}">
      <formula1>"Yes,No but provide DV services,No"</formula1>
    </dataValidation>
    <dataValidation type="list" allowBlank="1" showInputMessage="1" showErrorMessage="1" sqref="F10:G10" xr:uid="{26AA628F-D202-432C-B095-D9F987177B56}">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F8C24-43CF-43B5-B13E-B2668ED52A51}">
  <sheetPr>
    <pageSetUpPr fitToPage="1"/>
  </sheetPr>
  <dimension ref="B1:CB263"/>
  <sheetViews>
    <sheetView workbookViewId="0">
      <selection activeCell="F10" sqref="F10:G10"/>
    </sheetView>
  </sheetViews>
  <sheetFormatPr defaultRowHeight="15" x14ac:dyDescent="0.25"/>
  <cols>
    <col min="1" max="2" width="1.5703125" style="14" customWidth="1"/>
    <col min="3" max="3" width="13.85546875" style="14" customWidth="1"/>
    <col min="4" max="4" width="33.5703125" style="14" customWidth="1"/>
    <col min="5" max="5" width="20.42578125" style="14" customWidth="1"/>
    <col min="6" max="6" width="26.85546875" style="14" customWidth="1"/>
    <col min="7" max="7" width="7.42578125" style="14" customWidth="1"/>
    <col min="8" max="8" width="1.42578125" style="14" customWidth="1"/>
    <col min="9" max="9" width="1.28515625" style="14" customWidth="1"/>
    <col min="10" max="45" width="9.140625" style="21"/>
    <col min="46" max="16384" width="9.140625" style="14"/>
  </cols>
  <sheetData>
    <row r="1" spans="2:80" ht="3.75" customHeight="1" thickBot="1" x14ac:dyDescent="0.3">
      <c r="AP1" s="14"/>
      <c r="AQ1" s="14"/>
      <c r="AR1" s="14"/>
      <c r="AS1" s="14"/>
    </row>
    <row r="2" spans="2:80" ht="18.75" customHeight="1" x14ac:dyDescent="0.3">
      <c r="B2" s="63"/>
      <c r="C2" s="64" t="s">
        <v>134</v>
      </c>
      <c r="D2" s="65"/>
      <c r="E2" s="65"/>
      <c r="F2" s="65"/>
      <c r="G2" s="65"/>
      <c r="H2" s="66"/>
      <c r="AP2" s="14"/>
      <c r="AQ2" s="14"/>
      <c r="AR2" s="14"/>
      <c r="AS2" s="14"/>
    </row>
    <row r="3" spans="2:80" ht="141.75" customHeight="1" thickBot="1" x14ac:dyDescent="0.3">
      <c r="B3" s="67"/>
      <c r="C3" s="185" t="s">
        <v>173</v>
      </c>
      <c r="D3" s="185"/>
      <c r="E3" s="185"/>
      <c r="F3" s="185"/>
      <c r="G3" s="185"/>
      <c r="H3" s="68"/>
      <c r="AP3" s="14"/>
      <c r="AQ3" s="14"/>
      <c r="AR3" s="14"/>
      <c r="AS3" s="14"/>
    </row>
    <row r="4" spans="2:80" ht="9" customHeight="1" x14ac:dyDescent="0.25">
      <c r="C4" s="69"/>
      <c r="D4" s="69"/>
      <c r="E4" s="69"/>
      <c r="F4" s="69"/>
      <c r="G4" s="69"/>
      <c r="H4" s="69"/>
      <c r="AP4" s="14"/>
      <c r="AQ4" s="14"/>
      <c r="AR4" s="14"/>
      <c r="AS4" s="14"/>
    </row>
    <row r="5" spans="2:80" s="19" customFormat="1" ht="13.5" customHeight="1" x14ac:dyDescent="0.2">
      <c r="B5" s="3"/>
      <c r="C5" s="4" t="s">
        <v>45</v>
      </c>
      <c r="D5" s="5" t="str">
        <f>IF('General Information'!D7="","",'General Information'!D7)</f>
        <v/>
      </c>
      <c r="E5" s="6" t="s">
        <v>190</v>
      </c>
      <c r="F5" s="219" t="str">
        <f>IF('General Information'!D13="","",'General Information'!D13)</f>
        <v/>
      </c>
      <c r="G5" s="219"/>
      <c r="H5" s="2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c r="CB5" s="20"/>
    </row>
    <row r="6" spans="2:80" ht="25.5" customHeight="1" x14ac:dyDescent="0.25">
      <c r="B6" s="259" t="s">
        <v>133</v>
      </c>
      <c r="C6" s="259"/>
      <c r="D6" s="259"/>
      <c r="E6" s="259"/>
      <c r="F6" s="259"/>
      <c r="G6" s="259"/>
      <c r="H6" s="259"/>
    </row>
    <row r="7" spans="2:80" ht="7.5" customHeight="1" thickBot="1" x14ac:dyDescent="0.3">
      <c r="C7" s="11"/>
      <c r="D7" s="11"/>
      <c r="E7" s="11"/>
      <c r="F7" s="11"/>
      <c r="G7" s="11"/>
    </row>
    <row r="8" spans="2:80" ht="21" customHeight="1" x14ac:dyDescent="0.35">
      <c r="B8" s="228" t="s">
        <v>133</v>
      </c>
      <c r="C8" s="229"/>
      <c r="D8" s="229"/>
      <c r="E8" s="229"/>
      <c r="F8" s="229"/>
      <c r="G8" s="229"/>
      <c r="H8" s="230"/>
    </row>
    <row r="9" spans="2:80" ht="6.75" customHeight="1" x14ac:dyDescent="0.25">
      <c r="B9" s="16"/>
      <c r="H9" s="18"/>
    </row>
    <row r="10" spans="2:80" ht="54.75" customHeight="1" x14ac:dyDescent="0.25">
      <c r="B10" s="16"/>
      <c r="C10" s="256" t="s">
        <v>177</v>
      </c>
      <c r="D10" s="257"/>
      <c r="E10" s="258"/>
      <c r="F10" s="276"/>
      <c r="G10" s="277"/>
      <c r="H10" s="18"/>
    </row>
    <row r="11" spans="2:80" s="85" customFormat="1" ht="56.25" customHeight="1" x14ac:dyDescent="0.3">
      <c r="B11" s="84"/>
      <c r="C11" s="278" t="s">
        <v>136</v>
      </c>
      <c r="D11" s="278"/>
      <c r="E11" s="278"/>
      <c r="F11" s="278"/>
      <c r="G11" s="278"/>
      <c r="H11" s="8"/>
      <c r="J11" s="86"/>
      <c r="K11" s="87"/>
      <c r="L11" s="87"/>
      <c r="M11" s="87"/>
      <c r="N11" s="87"/>
      <c r="O11" s="87"/>
      <c r="P11" s="87"/>
      <c r="Q11" s="87"/>
      <c r="R11" s="87"/>
      <c r="S11" s="87"/>
      <c r="T11" s="87"/>
      <c r="U11" s="87"/>
      <c r="V11" s="87"/>
      <c r="W11" s="87"/>
      <c r="X11" s="87"/>
      <c r="Y11" s="87"/>
      <c r="Z11" s="87"/>
      <c r="AA11" s="87"/>
      <c r="AB11" s="87"/>
      <c r="AC11" s="87"/>
      <c r="AD11" s="87"/>
      <c r="AE11" s="87"/>
      <c r="AF11" s="87"/>
      <c r="AG11" s="87"/>
      <c r="AH11" s="87"/>
      <c r="AI11" s="87"/>
      <c r="AJ11" s="87"/>
      <c r="AK11" s="87"/>
      <c r="AL11" s="87"/>
      <c r="AM11" s="87"/>
      <c r="AN11" s="87"/>
      <c r="AO11" s="87"/>
    </row>
    <row r="12" spans="2:80" ht="7.5" customHeight="1" x14ac:dyDescent="0.25">
      <c r="B12" s="16"/>
      <c r="C12" s="88"/>
      <c r="D12" s="88"/>
      <c r="H12" s="18"/>
      <c r="AP12" s="14"/>
      <c r="AQ12" s="14"/>
      <c r="AR12" s="14"/>
      <c r="AS12" s="14"/>
    </row>
    <row r="13" spans="2:80" ht="27.75" customHeight="1" x14ac:dyDescent="0.25">
      <c r="B13" s="16"/>
      <c r="C13" s="263" t="s">
        <v>133</v>
      </c>
      <c r="D13" s="264"/>
      <c r="E13" s="264"/>
      <c r="F13" s="264"/>
      <c r="G13" s="265"/>
      <c r="H13" s="18"/>
      <c r="AP13" s="14"/>
      <c r="AQ13" s="14"/>
      <c r="AR13" s="14"/>
      <c r="AS13" s="14"/>
    </row>
    <row r="14" spans="2:80" ht="34.5" x14ac:dyDescent="0.25">
      <c r="B14" s="16"/>
      <c r="C14" s="244" t="s">
        <v>0</v>
      </c>
      <c r="D14" s="245"/>
      <c r="E14" s="89" t="s">
        <v>1</v>
      </c>
      <c r="F14" s="236" t="s">
        <v>2</v>
      </c>
      <c r="G14" s="237"/>
      <c r="H14" s="18"/>
      <c r="AP14" s="14"/>
      <c r="AQ14" s="14"/>
      <c r="AR14" s="14"/>
      <c r="AS14" s="14"/>
    </row>
    <row r="15" spans="2:80" ht="69" customHeight="1" x14ac:dyDescent="0.25">
      <c r="B15" s="16"/>
      <c r="C15" s="254" t="s">
        <v>140</v>
      </c>
      <c r="D15" s="255"/>
      <c r="E15" s="82" t="s">
        <v>10</v>
      </c>
      <c r="F15" s="238"/>
      <c r="G15" s="239"/>
      <c r="H15" s="18"/>
      <c r="AP15" s="14"/>
      <c r="AQ15" s="14"/>
      <c r="AR15" s="14"/>
      <c r="AS15" s="14"/>
    </row>
    <row r="16" spans="2:80" ht="69" customHeight="1" x14ac:dyDescent="0.25">
      <c r="B16" s="16"/>
      <c r="C16" s="254" t="s">
        <v>138</v>
      </c>
      <c r="D16" s="255"/>
      <c r="E16" s="82" t="s">
        <v>10</v>
      </c>
      <c r="F16" s="238"/>
      <c r="G16" s="239"/>
      <c r="H16" s="18"/>
      <c r="AP16" s="14"/>
      <c r="AQ16" s="14"/>
      <c r="AR16" s="14"/>
      <c r="AS16" s="14"/>
    </row>
    <row r="17" spans="2:45" ht="69" customHeight="1" x14ac:dyDescent="0.25">
      <c r="B17" s="16"/>
      <c r="C17" s="254" t="s">
        <v>139</v>
      </c>
      <c r="D17" s="255"/>
      <c r="E17" s="82" t="s">
        <v>10</v>
      </c>
      <c r="F17" s="238"/>
      <c r="G17" s="239"/>
      <c r="H17" s="18"/>
      <c r="AP17" s="14"/>
      <c r="AQ17" s="14"/>
      <c r="AR17" s="14"/>
      <c r="AS17" s="14"/>
    </row>
    <row r="18" spans="2:45" ht="45.75" customHeight="1" x14ac:dyDescent="0.25">
      <c r="B18" s="16"/>
      <c r="C18" s="248" t="s">
        <v>135</v>
      </c>
      <c r="D18" s="249"/>
      <c r="E18" s="90">
        <f>SUM(E15:E17)</f>
        <v>0</v>
      </c>
      <c r="F18" s="246"/>
      <c r="G18" s="247"/>
      <c r="H18" s="18"/>
      <c r="AP18" s="14"/>
      <c r="AQ18" s="14"/>
      <c r="AR18" s="14"/>
      <c r="AS18" s="14"/>
    </row>
    <row r="19" spans="2:45" ht="12.75" customHeight="1" x14ac:dyDescent="0.25">
      <c r="B19" s="16"/>
      <c r="C19" s="91"/>
      <c r="H19" s="18"/>
      <c r="AP19" s="14"/>
      <c r="AQ19" s="14"/>
      <c r="AR19" s="14"/>
      <c r="AS19" s="14"/>
    </row>
    <row r="20" spans="2:45" ht="30" customHeight="1" x14ac:dyDescent="0.25">
      <c r="B20" s="16"/>
      <c r="C20" s="260" t="s">
        <v>137</v>
      </c>
      <c r="D20" s="261"/>
      <c r="E20" s="261"/>
      <c r="F20" s="261"/>
      <c r="G20" s="262"/>
      <c r="H20" s="18"/>
    </row>
    <row r="21" spans="2:45" ht="149.25" customHeight="1" x14ac:dyDescent="0.25">
      <c r="B21" s="16"/>
      <c r="C21" s="250"/>
      <c r="D21" s="251"/>
      <c r="E21" s="251"/>
      <c r="F21" s="251"/>
      <c r="G21" s="252"/>
      <c r="H21" s="18"/>
    </row>
    <row r="22" spans="2:45" ht="12" customHeight="1" thickBot="1" x14ac:dyDescent="0.3">
      <c r="B22" s="26"/>
      <c r="C22" s="92"/>
      <c r="D22" s="92"/>
      <c r="E22" s="92"/>
      <c r="F22" s="92"/>
      <c r="G22" s="92"/>
      <c r="H22" s="29"/>
    </row>
    <row r="23" spans="2:45" ht="9.75" customHeight="1" x14ac:dyDescent="0.25">
      <c r="C23" s="88"/>
      <c r="D23" s="88"/>
      <c r="E23" s="88"/>
    </row>
    <row r="24" spans="2:45" s="21" customFormat="1" x14ac:dyDescent="0.25"/>
    <row r="25" spans="2:45" s="21" customFormat="1" x14ac:dyDescent="0.25"/>
    <row r="26" spans="2:45" s="21" customFormat="1" x14ac:dyDescent="0.25"/>
    <row r="27" spans="2:45" s="21" customFormat="1" x14ac:dyDescent="0.25"/>
    <row r="28" spans="2:45" s="21" customFormat="1" x14ac:dyDescent="0.25"/>
    <row r="29" spans="2:45" s="21" customFormat="1" x14ac:dyDescent="0.25"/>
    <row r="30" spans="2:45" s="21" customFormat="1" x14ac:dyDescent="0.25"/>
    <row r="31" spans="2:45" s="21" customFormat="1" x14ac:dyDescent="0.25"/>
    <row r="32" spans="2:45"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row r="262" s="21" customFormat="1" x14ac:dyDescent="0.25"/>
    <row r="263" s="21" customFormat="1" x14ac:dyDescent="0.25"/>
  </sheetData>
  <sheetProtection sheet="1" formatRows="0" selectLockedCells="1"/>
  <mergeCells count="20">
    <mergeCell ref="C3:G3"/>
    <mergeCell ref="F5:H5"/>
    <mergeCell ref="B6:H6"/>
    <mergeCell ref="B8:H8"/>
    <mergeCell ref="C10:E10"/>
    <mergeCell ref="F10:G10"/>
    <mergeCell ref="C16:D16"/>
    <mergeCell ref="F16:G16"/>
    <mergeCell ref="C11:G11"/>
    <mergeCell ref="C13:G13"/>
    <mergeCell ref="C14:D14"/>
    <mergeCell ref="F14:G14"/>
    <mergeCell ref="C15:D15"/>
    <mergeCell ref="F15:G15"/>
    <mergeCell ref="C20:G20"/>
    <mergeCell ref="C21:G21"/>
    <mergeCell ref="C17:D17"/>
    <mergeCell ref="F17:G17"/>
    <mergeCell ref="C18:D18"/>
    <mergeCell ref="F18:G18"/>
  </mergeCells>
  <conditionalFormatting sqref="F10:G10">
    <cfRule type="expression" dxfId="0" priority="1">
      <formula>F10="No"</formula>
    </cfRule>
  </conditionalFormatting>
  <dataValidations count="2">
    <dataValidation type="list" allowBlank="1" showInputMessage="1" showErrorMessage="1" sqref="F12:G12" xr:uid="{998555EE-438F-4C49-8D8D-29003ACD9212}">
      <formula1>"Yes,No but provide DV services,No"</formula1>
    </dataValidation>
    <dataValidation type="list" allowBlank="1" showInputMessage="1" showErrorMessage="1" sqref="F10:G10" xr:uid="{D5E8D2D1-CB7D-46AD-81EE-6CB8FA3B5FE9}">
      <formula1>"Yes,No"</formula1>
    </dataValidation>
  </dataValidations>
  <pageMargins left="0.45" right="0.45" top="0.75" bottom="0.75" header="0.3" footer="0.3"/>
  <pageSetup scale="89" fitToHeight="0" orientation="portrait" r:id="rId1"/>
  <headerFooter>
    <oddHeader>&amp;R&amp;"-,Bold Italic"&amp;A</oddHeader>
    <oddFooter>&amp;L&amp;9&amp;F&amp;R&amp;"-,Bold Italic"Page &amp;P of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2EEAF-D78D-4B3D-B065-D46B54D50400}">
  <sheetPr codeName="Sheet6">
    <pageSetUpPr fitToPage="1"/>
  </sheetPr>
  <dimension ref="B1:CA261"/>
  <sheetViews>
    <sheetView workbookViewId="0">
      <selection activeCell="F10" sqref="F10"/>
    </sheetView>
  </sheetViews>
  <sheetFormatPr defaultRowHeight="15" x14ac:dyDescent="0.25"/>
  <cols>
    <col min="1" max="2" width="2.140625" style="14" customWidth="1"/>
    <col min="3" max="3" width="12.85546875" style="14" customWidth="1"/>
    <col min="4" max="4" width="34.85546875" style="14" customWidth="1"/>
    <col min="5" max="5" width="20.42578125" style="14" customWidth="1"/>
    <col min="6" max="6" width="26.85546875" style="14" customWidth="1"/>
    <col min="7" max="7" width="2.28515625" style="14" customWidth="1"/>
    <col min="8" max="8" width="1.5703125" style="14" customWidth="1"/>
    <col min="9" max="44" width="9.140625" style="21"/>
    <col min="45" max="16384" width="9.140625" style="14"/>
  </cols>
  <sheetData>
    <row r="1" spans="2:79" ht="3.75" customHeight="1" thickBot="1" x14ac:dyDescent="0.3">
      <c r="AO1" s="14"/>
      <c r="AP1" s="14"/>
      <c r="AQ1" s="14"/>
      <c r="AR1" s="14"/>
    </row>
    <row r="2" spans="2:79" ht="18.75" customHeight="1" x14ac:dyDescent="0.3">
      <c r="B2" s="63"/>
      <c r="C2" s="64" t="s">
        <v>100</v>
      </c>
      <c r="D2" s="65"/>
      <c r="E2" s="65"/>
      <c r="F2" s="65"/>
      <c r="G2" s="66"/>
      <c r="AO2" s="14"/>
      <c r="AP2" s="14"/>
      <c r="AQ2" s="14"/>
      <c r="AR2" s="14"/>
    </row>
    <row r="3" spans="2:79" ht="87.75" customHeight="1" thickBot="1" x14ac:dyDescent="0.3">
      <c r="B3" s="67"/>
      <c r="C3" s="185" t="s">
        <v>178</v>
      </c>
      <c r="D3" s="185"/>
      <c r="E3" s="185"/>
      <c r="F3" s="185"/>
      <c r="G3" s="68"/>
      <c r="AO3" s="14"/>
      <c r="AP3" s="14"/>
      <c r="AQ3" s="14"/>
      <c r="AR3" s="14"/>
    </row>
    <row r="4" spans="2:79" ht="9" customHeight="1" x14ac:dyDescent="0.25">
      <c r="C4" s="69"/>
      <c r="D4" s="69"/>
      <c r="E4" s="69"/>
      <c r="F4" s="69"/>
      <c r="G4" s="69"/>
      <c r="AO4" s="14"/>
      <c r="AP4" s="14"/>
      <c r="AQ4" s="14"/>
      <c r="AR4" s="14"/>
    </row>
    <row r="5" spans="2:79" s="19" customFormat="1" ht="13.5" customHeight="1" x14ac:dyDescent="0.2">
      <c r="B5" s="3"/>
      <c r="C5" s="4" t="s">
        <v>45</v>
      </c>
      <c r="D5" s="288" t="str">
        <f>IF('General Information'!D7="","",'General Information'!D7)</f>
        <v/>
      </c>
      <c r="E5" s="4" t="s">
        <v>190</v>
      </c>
      <c r="F5" s="219" t="str">
        <f>IF('General Information'!D13="","",'General Information'!D13)</f>
        <v/>
      </c>
      <c r="G5" s="220"/>
      <c r="I5" s="20"/>
      <c r="J5" s="20"/>
      <c r="K5" s="20"/>
      <c r="L5" s="20"/>
      <c r="M5" s="20"/>
      <c r="N5" s="20"/>
      <c r="O5" s="20"/>
      <c r="P5" s="20"/>
      <c r="Q5" s="20"/>
      <c r="R5" s="20"/>
      <c r="S5" s="20"/>
      <c r="T5" s="20"/>
      <c r="U5" s="20"/>
      <c r="V5" s="20"/>
      <c r="W5" s="20"/>
      <c r="X5" s="20"/>
      <c r="Y5" s="20"/>
      <c r="Z5" s="20"/>
      <c r="AA5" s="20"/>
      <c r="AB5" s="20"/>
      <c r="AC5" s="20"/>
      <c r="AD5" s="20"/>
      <c r="AE5" s="20"/>
      <c r="AF5" s="20"/>
      <c r="AG5" s="20"/>
      <c r="AH5" s="20"/>
      <c r="AI5" s="20"/>
      <c r="AJ5" s="20"/>
      <c r="AK5" s="20"/>
      <c r="AL5" s="20"/>
      <c r="AM5" s="20"/>
      <c r="AN5" s="20"/>
      <c r="AO5" s="20"/>
      <c r="AP5" s="20"/>
      <c r="AQ5" s="20"/>
      <c r="AR5" s="20"/>
      <c r="AS5" s="20"/>
      <c r="AT5" s="20"/>
      <c r="AU5" s="20"/>
      <c r="AV5" s="20"/>
      <c r="AW5" s="20"/>
      <c r="AX5" s="20"/>
      <c r="AY5" s="20"/>
      <c r="AZ5" s="20"/>
      <c r="BA5" s="20"/>
      <c r="BB5" s="20"/>
      <c r="BC5" s="20"/>
      <c r="BD5" s="20"/>
      <c r="BE5" s="20"/>
      <c r="BF5" s="20"/>
      <c r="BG5" s="20"/>
      <c r="BH5" s="20"/>
      <c r="BI5" s="20"/>
      <c r="BJ5" s="20"/>
      <c r="BK5" s="20"/>
      <c r="BL5" s="20"/>
      <c r="BM5" s="20"/>
      <c r="BN5" s="20"/>
      <c r="BO5" s="20"/>
      <c r="BP5" s="20"/>
      <c r="BQ5" s="20"/>
      <c r="BR5" s="20"/>
      <c r="BS5" s="20"/>
      <c r="BT5" s="20"/>
      <c r="BU5" s="20"/>
      <c r="BV5" s="20"/>
      <c r="BW5" s="20"/>
      <c r="BX5" s="20"/>
      <c r="BY5" s="20"/>
      <c r="BZ5" s="20"/>
      <c r="CA5" s="20"/>
    </row>
    <row r="6" spans="2:79" ht="25.5" customHeight="1" x14ac:dyDescent="0.25">
      <c r="B6" s="259" t="s">
        <v>70</v>
      </c>
      <c r="C6" s="259"/>
      <c r="D6" s="259"/>
      <c r="E6" s="259"/>
      <c r="F6" s="259"/>
      <c r="G6" s="259"/>
    </row>
    <row r="7" spans="2:79" ht="7.5" customHeight="1" thickBot="1" x14ac:dyDescent="0.3">
      <c r="C7" s="11"/>
      <c r="D7" s="11"/>
      <c r="E7" s="11"/>
      <c r="F7" s="11"/>
    </row>
    <row r="8" spans="2:79" ht="21" customHeight="1" x14ac:dyDescent="0.35">
      <c r="B8" s="228" t="s">
        <v>128</v>
      </c>
      <c r="C8" s="229"/>
      <c r="D8" s="229"/>
      <c r="E8" s="229"/>
      <c r="F8" s="229"/>
      <c r="G8" s="230"/>
    </row>
    <row r="9" spans="2:79" ht="6.75" customHeight="1" x14ac:dyDescent="0.25">
      <c r="B9" s="16"/>
      <c r="G9" s="18"/>
    </row>
    <row r="10" spans="2:79" ht="15.75" x14ac:dyDescent="0.25">
      <c r="B10" s="16"/>
      <c r="C10" s="256" t="s">
        <v>129</v>
      </c>
      <c r="D10" s="257"/>
      <c r="E10" s="258"/>
      <c r="F10" s="93">
        <v>0</v>
      </c>
      <c r="G10" s="18"/>
    </row>
    <row r="11" spans="2:79" ht="13.5" customHeight="1" x14ac:dyDescent="0.25">
      <c r="B11" s="16"/>
      <c r="C11" s="30"/>
      <c r="D11" s="30"/>
      <c r="E11" s="30"/>
      <c r="G11" s="18"/>
    </row>
    <row r="12" spans="2:79" ht="13.5" customHeight="1" x14ac:dyDescent="0.25">
      <c r="B12" s="16"/>
      <c r="C12" s="279" t="s">
        <v>145</v>
      </c>
      <c r="D12" s="279"/>
      <c r="E12" s="279"/>
      <c r="F12" s="279"/>
      <c r="G12" s="18"/>
    </row>
    <row r="13" spans="2:79" ht="96" customHeight="1" x14ac:dyDescent="0.25">
      <c r="B13" s="16"/>
      <c r="C13" s="280"/>
      <c r="D13" s="281"/>
      <c r="E13" s="281"/>
      <c r="F13" s="282"/>
      <c r="G13" s="18"/>
    </row>
    <row r="14" spans="2:79" ht="12" customHeight="1" thickBot="1" x14ac:dyDescent="0.3">
      <c r="B14" s="26"/>
      <c r="C14" s="92"/>
      <c r="D14" s="92"/>
      <c r="E14" s="92"/>
      <c r="F14" s="92"/>
      <c r="G14" s="29"/>
    </row>
    <row r="15" spans="2:79" ht="15.75" thickBot="1" x14ac:dyDescent="0.3"/>
    <row r="16" spans="2:79" ht="24" x14ac:dyDescent="0.4">
      <c r="B16" s="228" t="s">
        <v>130</v>
      </c>
      <c r="C16" s="229"/>
      <c r="D16" s="229"/>
      <c r="E16" s="229"/>
      <c r="F16" s="229"/>
      <c r="G16" s="230"/>
    </row>
    <row r="17" spans="2:7" ht="9" customHeight="1" x14ac:dyDescent="0.25">
      <c r="B17" s="16"/>
      <c r="G17" s="18"/>
    </row>
    <row r="18" spans="2:7" ht="54" customHeight="1" x14ac:dyDescent="0.25">
      <c r="B18" s="16"/>
      <c r="C18" s="279" t="s">
        <v>181</v>
      </c>
      <c r="D18" s="279"/>
      <c r="E18" s="279"/>
      <c r="F18" s="279"/>
      <c r="G18" s="18"/>
    </row>
    <row r="19" spans="2:7" ht="146.25" customHeight="1" x14ac:dyDescent="0.25">
      <c r="B19" s="16"/>
      <c r="C19" s="280"/>
      <c r="D19" s="281"/>
      <c r="E19" s="281"/>
      <c r="F19" s="282"/>
      <c r="G19" s="18"/>
    </row>
    <row r="20" spans="2:7" ht="9.75" customHeight="1" thickBot="1" x14ac:dyDescent="0.3">
      <c r="B20" s="26"/>
      <c r="C20" s="94"/>
      <c r="D20" s="94"/>
      <c r="E20" s="94"/>
      <c r="F20" s="28"/>
      <c r="G20" s="29"/>
    </row>
    <row r="21" spans="2:7" ht="9.75" customHeight="1" x14ac:dyDescent="0.25">
      <c r="C21" s="88"/>
      <c r="D21" s="88"/>
      <c r="E21" s="88"/>
    </row>
    <row r="22" spans="2:7" s="21" customFormat="1" x14ac:dyDescent="0.25"/>
    <row r="23" spans="2:7" s="21" customFormat="1" x14ac:dyDescent="0.25"/>
    <row r="24" spans="2:7" s="21" customFormat="1" x14ac:dyDescent="0.25"/>
    <row r="25" spans="2:7" s="21" customFormat="1" x14ac:dyDescent="0.25"/>
    <row r="26" spans="2:7" s="21" customFormat="1" x14ac:dyDescent="0.25"/>
    <row r="27" spans="2:7" s="21" customFormat="1" x14ac:dyDescent="0.25"/>
    <row r="28" spans="2:7" s="21" customFormat="1" x14ac:dyDescent="0.25"/>
    <row r="29" spans="2:7" s="21" customFormat="1" x14ac:dyDescent="0.25"/>
    <row r="30" spans="2:7" s="21" customFormat="1" x14ac:dyDescent="0.25"/>
    <row r="31" spans="2:7" s="21" customFormat="1" x14ac:dyDescent="0.25"/>
    <row r="32" spans="2:7" s="21" customFormat="1" x14ac:dyDescent="0.25"/>
    <row r="33" s="21" customFormat="1" x14ac:dyDescent="0.25"/>
    <row r="34" s="21" customFormat="1" x14ac:dyDescent="0.25"/>
    <row r="35" s="21" customFormat="1" x14ac:dyDescent="0.25"/>
    <row r="36" s="21" customFormat="1" x14ac:dyDescent="0.25"/>
    <row r="37" s="21" customFormat="1" x14ac:dyDescent="0.25"/>
    <row r="38" s="21" customFormat="1" x14ac:dyDescent="0.25"/>
    <row r="39" s="21" customFormat="1" x14ac:dyDescent="0.25"/>
    <row r="40" s="21" customFormat="1" x14ac:dyDescent="0.25"/>
    <row r="41" s="21" customFormat="1" x14ac:dyDescent="0.25"/>
    <row r="42" s="21" customFormat="1" x14ac:dyDescent="0.25"/>
    <row r="43" s="21" customFormat="1" x14ac:dyDescent="0.25"/>
    <row r="44" s="21" customFormat="1" x14ac:dyDescent="0.25"/>
    <row r="45" s="21" customFormat="1" x14ac:dyDescent="0.25"/>
    <row r="46" s="21" customFormat="1" x14ac:dyDescent="0.25"/>
    <row r="47" s="21" customFormat="1" x14ac:dyDescent="0.25"/>
    <row r="48" s="21" customFormat="1" x14ac:dyDescent="0.25"/>
    <row r="49" s="21" customFormat="1" x14ac:dyDescent="0.25"/>
    <row r="50" s="21" customFormat="1" x14ac:dyDescent="0.25"/>
    <row r="51" s="21" customFormat="1" x14ac:dyDescent="0.25"/>
    <row r="52" s="21" customFormat="1" x14ac:dyDescent="0.25"/>
    <row r="53" s="21" customFormat="1" x14ac:dyDescent="0.25"/>
    <row r="54" s="21" customFormat="1" x14ac:dyDescent="0.25"/>
    <row r="55" s="21" customFormat="1" x14ac:dyDescent="0.25"/>
    <row r="56" s="21" customFormat="1" x14ac:dyDescent="0.25"/>
    <row r="57" s="21" customFormat="1" x14ac:dyDescent="0.25"/>
    <row r="58" s="21" customFormat="1" x14ac:dyDescent="0.25"/>
    <row r="59" s="21" customFormat="1" x14ac:dyDescent="0.25"/>
    <row r="60" s="21" customFormat="1" x14ac:dyDescent="0.25"/>
    <row r="61" s="21" customFormat="1" x14ac:dyDescent="0.25"/>
    <row r="62" s="21" customFormat="1" x14ac:dyDescent="0.25"/>
    <row r="63" s="21" customFormat="1" x14ac:dyDescent="0.25"/>
    <row r="64" s="21" customFormat="1" x14ac:dyDescent="0.25"/>
    <row r="65" s="21" customFormat="1" x14ac:dyDescent="0.25"/>
    <row r="66" s="21" customFormat="1" x14ac:dyDescent="0.25"/>
    <row r="67" s="21" customFormat="1" x14ac:dyDescent="0.25"/>
    <row r="68" s="21" customFormat="1" x14ac:dyDescent="0.25"/>
    <row r="69" s="21" customFormat="1" x14ac:dyDescent="0.25"/>
    <row r="70" s="21" customFormat="1" x14ac:dyDescent="0.25"/>
    <row r="71" s="21" customFormat="1" x14ac:dyDescent="0.25"/>
    <row r="72" s="21" customFormat="1" x14ac:dyDescent="0.25"/>
    <row r="73" s="21" customFormat="1" x14ac:dyDescent="0.25"/>
    <row r="74" s="21" customFormat="1" x14ac:dyDescent="0.25"/>
    <row r="75" s="21" customFormat="1" x14ac:dyDescent="0.25"/>
    <row r="76" s="21" customFormat="1" x14ac:dyDescent="0.25"/>
    <row r="77" s="21" customFormat="1" x14ac:dyDescent="0.25"/>
    <row r="78" s="21" customFormat="1" x14ac:dyDescent="0.25"/>
    <row r="79" s="21" customFormat="1" x14ac:dyDescent="0.25"/>
    <row r="80" s="21" customFormat="1" x14ac:dyDescent="0.25"/>
    <row r="81" s="21" customFormat="1" x14ac:dyDescent="0.25"/>
    <row r="82" s="21" customFormat="1" x14ac:dyDescent="0.25"/>
    <row r="83" s="21" customFormat="1" x14ac:dyDescent="0.25"/>
    <row r="84" s="21" customFormat="1" x14ac:dyDescent="0.25"/>
    <row r="85" s="21" customFormat="1" x14ac:dyDescent="0.25"/>
    <row r="86" s="21" customFormat="1" x14ac:dyDescent="0.25"/>
    <row r="87" s="21" customFormat="1" x14ac:dyDescent="0.25"/>
    <row r="88" s="21" customFormat="1" x14ac:dyDescent="0.25"/>
    <row r="89" s="21" customFormat="1" x14ac:dyDescent="0.25"/>
    <row r="90" s="21" customFormat="1" x14ac:dyDescent="0.25"/>
    <row r="91" s="21" customFormat="1" x14ac:dyDescent="0.25"/>
    <row r="92" s="21" customFormat="1" x14ac:dyDescent="0.25"/>
    <row r="93" s="21" customFormat="1" x14ac:dyDescent="0.25"/>
    <row r="94" s="21" customFormat="1" x14ac:dyDescent="0.25"/>
    <row r="95" s="21" customFormat="1" x14ac:dyDescent="0.25"/>
    <row r="96" s="21" customFormat="1" x14ac:dyDescent="0.25"/>
    <row r="97" s="21" customFormat="1" x14ac:dyDescent="0.25"/>
    <row r="98" s="21" customFormat="1" x14ac:dyDescent="0.25"/>
    <row r="99" s="21" customFormat="1" x14ac:dyDescent="0.25"/>
    <row r="100" s="21" customFormat="1" x14ac:dyDescent="0.25"/>
    <row r="101" s="21" customFormat="1" x14ac:dyDescent="0.25"/>
    <row r="102" s="21" customFormat="1" x14ac:dyDescent="0.25"/>
    <row r="103" s="21" customFormat="1" x14ac:dyDescent="0.25"/>
    <row r="104" s="21" customFormat="1" x14ac:dyDescent="0.25"/>
    <row r="105" s="21" customFormat="1" x14ac:dyDescent="0.25"/>
    <row r="106" s="21" customFormat="1" x14ac:dyDescent="0.25"/>
    <row r="107" s="21" customFormat="1" x14ac:dyDescent="0.25"/>
    <row r="108" s="21" customFormat="1" x14ac:dyDescent="0.25"/>
    <row r="109" s="21" customFormat="1" x14ac:dyDescent="0.25"/>
    <row r="110" s="21" customFormat="1" x14ac:dyDescent="0.25"/>
    <row r="111" s="21" customFormat="1" x14ac:dyDescent="0.25"/>
    <row r="112" s="21" customFormat="1" x14ac:dyDescent="0.25"/>
    <row r="113" s="21" customFormat="1" x14ac:dyDescent="0.25"/>
    <row r="114" s="21" customFormat="1" x14ac:dyDescent="0.25"/>
    <row r="115" s="21" customFormat="1" x14ac:dyDescent="0.25"/>
    <row r="116" s="21" customFormat="1" x14ac:dyDescent="0.25"/>
    <row r="117" s="21" customFormat="1" x14ac:dyDescent="0.25"/>
    <row r="118" s="21" customFormat="1" x14ac:dyDescent="0.25"/>
    <row r="119" s="21" customFormat="1" x14ac:dyDescent="0.25"/>
    <row r="120" s="21" customFormat="1" x14ac:dyDescent="0.25"/>
    <row r="121" s="21" customFormat="1" x14ac:dyDescent="0.25"/>
    <row r="122" s="21" customFormat="1" x14ac:dyDescent="0.25"/>
    <row r="123" s="21" customFormat="1" x14ac:dyDescent="0.25"/>
    <row r="124" s="21" customFormat="1" x14ac:dyDescent="0.25"/>
    <row r="125" s="21" customFormat="1" x14ac:dyDescent="0.25"/>
    <row r="126" s="21" customFormat="1" x14ac:dyDescent="0.25"/>
    <row r="127" s="21" customFormat="1" x14ac:dyDescent="0.25"/>
    <row r="128" s="21" customFormat="1" x14ac:dyDescent="0.25"/>
    <row r="129" s="21" customFormat="1" x14ac:dyDescent="0.25"/>
    <row r="130" s="21" customFormat="1" x14ac:dyDescent="0.25"/>
    <row r="131" s="21" customFormat="1" x14ac:dyDescent="0.25"/>
    <row r="132" s="21" customFormat="1" x14ac:dyDescent="0.25"/>
    <row r="133" s="21" customFormat="1" x14ac:dyDescent="0.25"/>
    <row r="134" s="21" customFormat="1" x14ac:dyDescent="0.25"/>
    <row r="135" s="21" customFormat="1" x14ac:dyDescent="0.25"/>
    <row r="136" s="21" customFormat="1" x14ac:dyDescent="0.25"/>
    <row r="137" s="21" customFormat="1" x14ac:dyDescent="0.25"/>
    <row r="138" s="21" customFormat="1" x14ac:dyDescent="0.25"/>
    <row r="139" s="21" customFormat="1" x14ac:dyDescent="0.25"/>
    <row r="140" s="21" customFormat="1" x14ac:dyDescent="0.25"/>
    <row r="141" s="21" customFormat="1" x14ac:dyDescent="0.25"/>
    <row r="142" s="21" customFormat="1" x14ac:dyDescent="0.25"/>
    <row r="143" s="21" customFormat="1" x14ac:dyDescent="0.25"/>
    <row r="144" s="21" customFormat="1" x14ac:dyDescent="0.25"/>
    <row r="145" s="21" customFormat="1" x14ac:dyDescent="0.25"/>
    <row r="146" s="21" customFormat="1" x14ac:dyDescent="0.25"/>
    <row r="147" s="21" customFormat="1" x14ac:dyDescent="0.25"/>
    <row r="148" s="21" customFormat="1" x14ac:dyDescent="0.25"/>
    <row r="149" s="21" customFormat="1" x14ac:dyDescent="0.25"/>
    <row r="150" s="21" customFormat="1" x14ac:dyDescent="0.25"/>
    <row r="151" s="21" customFormat="1" x14ac:dyDescent="0.25"/>
    <row r="152" s="21" customFormat="1" x14ac:dyDescent="0.25"/>
    <row r="153" s="21" customFormat="1" x14ac:dyDescent="0.25"/>
    <row r="154" s="21" customFormat="1" x14ac:dyDescent="0.25"/>
    <row r="155" s="21" customFormat="1" x14ac:dyDescent="0.25"/>
    <row r="156" s="21" customFormat="1" x14ac:dyDescent="0.25"/>
    <row r="157" s="21" customFormat="1" x14ac:dyDescent="0.25"/>
    <row r="158" s="21" customFormat="1" x14ac:dyDescent="0.25"/>
    <row r="159" s="21" customFormat="1" x14ac:dyDescent="0.25"/>
    <row r="160" s="21" customFormat="1" x14ac:dyDescent="0.25"/>
    <row r="161" s="21" customFormat="1" x14ac:dyDescent="0.25"/>
    <row r="162" s="21" customFormat="1" x14ac:dyDescent="0.25"/>
    <row r="163" s="21" customFormat="1" x14ac:dyDescent="0.25"/>
    <row r="164" s="21" customFormat="1" x14ac:dyDescent="0.25"/>
    <row r="165" s="21" customFormat="1" x14ac:dyDescent="0.25"/>
    <row r="166" s="21" customFormat="1" x14ac:dyDescent="0.25"/>
    <row r="167" s="21" customFormat="1" x14ac:dyDescent="0.25"/>
    <row r="168" s="21" customFormat="1" x14ac:dyDescent="0.25"/>
    <row r="169" s="21" customFormat="1" x14ac:dyDescent="0.25"/>
    <row r="170" s="21" customFormat="1" x14ac:dyDescent="0.25"/>
    <row r="171" s="21" customFormat="1" x14ac:dyDescent="0.25"/>
    <row r="172" s="21" customFormat="1" x14ac:dyDescent="0.25"/>
    <row r="173" s="21" customFormat="1" x14ac:dyDescent="0.25"/>
    <row r="174" s="21" customFormat="1" x14ac:dyDescent="0.25"/>
    <row r="175" s="21" customFormat="1" x14ac:dyDescent="0.25"/>
    <row r="176" s="21" customFormat="1" x14ac:dyDescent="0.25"/>
    <row r="177" s="21" customFormat="1" x14ac:dyDescent="0.25"/>
    <row r="178" s="21" customFormat="1" x14ac:dyDescent="0.25"/>
    <row r="179" s="21" customFormat="1" x14ac:dyDescent="0.25"/>
    <row r="180" s="21" customFormat="1" x14ac:dyDescent="0.25"/>
    <row r="181" s="21" customFormat="1" x14ac:dyDescent="0.25"/>
    <row r="182" s="21" customFormat="1" x14ac:dyDescent="0.25"/>
    <row r="183" s="21" customFormat="1" x14ac:dyDescent="0.25"/>
    <row r="184" s="21" customFormat="1" x14ac:dyDescent="0.25"/>
    <row r="185" s="21" customFormat="1" x14ac:dyDescent="0.25"/>
    <row r="186" s="21" customFormat="1" x14ac:dyDescent="0.25"/>
    <row r="187" s="21" customFormat="1" x14ac:dyDescent="0.25"/>
    <row r="188" s="21" customFormat="1" x14ac:dyDescent="0.25"/>
    <row r="189" s="21" customFormat="1" x14ac:dyDescent="0.25"/>
    <row r="190" s="21" customFormat="1" x14ac:dyDescent="0.25"/>
    <row r="191" s="21" customFormat="1" x14ac:dyDescent="0.25"/>
    <row r="192" s="21" customFormat="1" x14ac:dyDescent="0.25"/>
    <row r="193" s="21" customFormat="1" x14ac:dyDescent="0.25"/>
    <row r="194" s="21" customFormat="1" x14ac:dyDescent="0.25"/>
    <row r="195" s="21" customFormat="1" x14ac:dyDescent="0.25"/>
    <row r="196" s="21" customFormat="1" x14ac:dyDescent="0.25"/>
    <row r="197" s="21" customFormat="1" x14ac:dyDescent="0.25"/>
    <row r="198" s="21" customFormat="1" x14ac:dyDescent="0.25"/>
    <row r="199" s="21" customFormat="1" x14ac:dyDescent="0.25"/>
    <row r="200" s="21" customFormat="1" x14ac:dyDescent="0.25"/>
    <row r="201" s="21" customFormat="1" x14ac:dyDescent="0.25"/>
    <row r="202" s="21" customFormat="1" x14ac:dyDescent="0.25"/>
    <row r="203" s="21" customFormat="1" x14ac:dyDescent="0.25"/>
    <row r="204" s="21" customFormat="1" x14ac:dyDescent="0.25"/>
    <row r="205" s="21" customFormat="1" x14ac:dyDescent="0.25"/>
    <row r="206" s="21" customFormat="1" x14ac:dyDescent="0.25"/>
    <row r="207" s="21" customFormat="1" x14ac:dyDescent="0.25"/>
    <row r="208" s="21" customFormat="1" x14ac:dyDescent="0.25"/>
    <row r="209" s="21" customFormat="1" x14ac:dyDescent="0.25"/>
    <row r="210" s="21" customFormat="1" x14ac:dyDescent="0.25"/>
    <row r="211" s="21" customFormat="1" x14ac:dyDescent="0.25"/>
    <row r="212" s="21" customFormat="1" x14ac:dyDescent="0.25"/>
    <row r="213" s="21" customFormat="1" x14ac:dyDescent="0.25"/>
    <row r="214" s="21" customFormat="1" x14ac:dyDescent="0.25"/>
    <row r="215" s="21" customFormat="1" x14ac:dyDescent="0.25"/>
    <row r="216" s="21" customFormat="1" x14ac:dyDescent="0.25"/>
    <row r="217" s="21" customFormat="1" x14ac:dyDescent="0.25"/>
    <row r="218" s="21" customFormat="1" x14ac:dyDescent="0.25"/>
    <row r="219" s="21" customFormat="1" x14ac:dyDescent="0.25"/>
    <row r="220" s="21" customFormat="1" x14ac:dyDescent="0.25"/>
    <row r="221" s="21" customFormat="1" x14ac:dyDescent="0.25"/>
    <row r="222" s="21" customFormat="1" x14ac:dyDescent="0.25"/>
    <row r="223" s="21" customFormat="1" x14ac:dyDescent="0.25"/>
    <row r="224" s="21" customFormat="1" x14ac:dyDescent="0.25"/>
    <row r="225" s="21" customFormat="1" x14ac:dyDescent="0.25"/>
    <row r="226" s="21" customFormat="1" x14ac:dyDescent="0.25"/>
    <row r="227" s="21" customFormat="1" x14ac:dyDescent="0.25"/>
    <row r="228" s="21" customFormat="1" x14ac:dyDescent="0.25"/>
    <row r="229" s="21" customFormat="1" x14ac:dyDescent="0.25"/>
    <row r="230" s="21" customFormat="1" x14ac:dyDescent="0.25"/>
    <row r="231" s="21" customFormat="1" x14ac:dyDescent="0.25"/>
    <row r="232" s="21" customFormat="1" x14ac:dyDescent="0.25"/>
    <row r="233" s="21" customFormat="1" x14ac:dyDescent="0.25"/>
    <row r="234" s="21" customFormat="1" x14ac:dyDescent="0.25"/>
    <row r="235" s="21" customFormat="1" x14ac:dyDescent="0.25"/>
    <row r="236" s="21" customFormat="1" x14ac:dyDescent="0.25"/>
    <row r="237" s="21" customFormat="1" x14ac:dyDescent="0.25"/>
    <row r="238" s="21" customFormat="1" x14ac:dyDescent="0.25"/>
    <row r="239" s="21" customFormat="1" x14ac:dyDescent="0.25"/>
    <row r="240" s="21" customFormat="1" x14ac:dyDescent="0.25"/>
    <row r="241" s="21" customFormat="1" x14ac:dyDescent="0.25"/>
    <row r="242" s="21" customFormat="1" x14ac:dyDescent="0.25"/>
    <row r="243" s="21" customFormat="1" x14ac:dyDescent="0.25"/>
    <row r="244" s="21" customFormat="1" x14ac:dyDescent="0.25"/>
    <row r="245" s="21" customFormat="1" x14ac:dyDescent="0.25"/>
    <row r="246" s="21" customFormat="1" x14ac:dyDescent="0.25"/>
    <row r="247" s="21" customFormat="1" x14ac:dyDescent="0.25"/>
    <row r="248" s="21" customFormat="1" x14ac:dyDescent="0.25"/>
    <row r="249" s="21" customFormat="1" x14ac:dyDescent="0.25"/>
    <row r="250" s="21" customFormat="1" x14ac:dyDescent="0.25"/>
    <row r="251" s="21" customFormat="1" x14ac:dyDescent="0.25"/>
    <row r="252" s="21" customFormat="1" x14ac:dyDescent="0.25"/>
    <row r="253" s="21" customFormat="1" x14ac:dyDescent="0.25"/>
    <row r="254" s="21" customFormat="1" x14ac:dyDescent="0.25"/>
    <row r="255" s="21" customFormat="1" x14ac:dyDescent="0.25"/>
    <row r="256" s="21" customFormat="1" x14ac:dyDescent="0.25"/>
    <row r="257" s="21" customFormat="1" x14ac:dyDescent="0.25"/>
    <row r="258" s="21" customFormat="1" x14ac:dyDescent="0.25"/>
    <row r="259" s="21" customFormat="1" x14ac:dyDescent="0.25"/>
    <row r="260" s="21" customFormat="1" x14ac:dyDescent="0.25"/>
    <row r="261" s="21" customFormat="1" x14ac:dyDescent="0.25"/>
  </sheetData>
  <sheetProtection sheet="1" formatRows="0" selectLockedCells="1"/>
  <mergeCells count="10">
    <mergeCell ref="C18:F18"/>
    <mergeCell ref="C19:F19"/>
    <mergeCell ref="F5:G5"/>
    <mergeCell ref="C3:F3"/>
    <mergeCell ref="B8:G8"/>
    <mergeCell ref="B16:G16"/>
    <mergeCell ref="B6:G6"/>
    <mergeCell ref="C12:F12"/>
    <mergeCell ref="C13:F13"/>
    <mergeCell ref="C10:E10"/>
  </mergeCells>
  <pageMargins left="0.45" right="0.45" top="0.75" bottom="0.75" header="0.3" footer="0.3"/>
  <pageSetup scale="93" fitToHeight="0" orientation="portrait" r:id="rId1"/>
  <headerFooter>
    <oddHeader>&amp;R&amp;"-,Bold Italic"&amp;A</oddHeader>
    <oddFooter>&amp;L&amp;9&amp;F&amp;R&amp;"-,Bold Italic"Page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18</vt:i4>
      </vt:variant>
    </vt:vector>
  </HeadingPairs>
  <TitlesOfParts>
    <vt:vector size="29" baseType="lpstr">
      <vt:lpstr>Instructions</vt:lpstr>
      <vt:lpstr>General Information</vt:lpstr>
      <vt:lpstr>Leasing</vt:lpstr>
      <vt:lpstr>Rental Assistance</vt:lpstr>
      <vt:lpstr>Operating</vt:lpstr>
      <vt:lpstr>Supportive Services</vt:lpstr>
      <vt:lpstr>VAWA Costs</vt:lpstr>
      <vt:lpstr>Rural Costs</vt:lpstr>
      <vt:lpstr>Admin &amp; Match</vt:lpstr>
      <vt:lpstr>Proposed Budget</vt:lpstr>
      <vt:lpstr>For Reference 2025 FMR</vt:lpstr>
      <vt:lpstr>'Admin &amp; Match'!Print_Area</vt:lpstr>
      <vt:lpstr>'For Reference 2025 FMR'!Print_Area</vt:lpstr>
      <vt:lpstr>'General Information'!Print_Area</vt:lpstr>
      <vt:lpstr>Instructions!Print_Area</vt:lpstr>
      <vt:lpstr>Leasing!Print_Area</vt:lpstr>
      <vt:lpstr>Operating!Print_Area</vt:lpstr>
      <vt:lpstr>'Proposed Budget'!Print_Area</vt:lpstr>
      <vt:lpstr>'Rental Assistance'!Print_Area</vt:lpstr>
      <vt:lpstr>'Rural Costs'!Print_Area</vt:lpstr>
      <vt:lpstr>'Supportive Services'!Print_Area</vt:lpstr>
      <vt:lpstr>'VAWA Costs'!Print_Area</vt:lpstr>
      <vt:lpstr>'Admin &amp; Match'!Print_Titles</vt:lpstr>
      <vt:lpstr>Leasing!Print_Titles</vt:lpstr>
      <vt:lpstr>Operating!Print_Titles</vt:lpstr>
      <vt:lpstr>'Rental Assistance'!Print_Titles</vt:lpstr>
      <vt:lpstr>'Rural Costs'!Print_Titles</vt:lpstr>
      <vt:lpstr>'Supportive Services'!Print_Titles</vt:lpstr>
      <vt:lpstr>'VAWA Costs'!Print_Titles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Jessica Sones;Christina Rubenstein</dc:creator>
  <cp:lastModifiedBy>Jessica Sones</cp:lastModifiedBy>
  <cp:lastPrinted>2024-07-09T14:18:31Z</cp:lastPrinted>
  <dcterms:created xsi:type="dcterms:W3CDTF">2019-07-29T14:58:59Z</dcterms:created>
  <dcterms:modified xsi:type="dcterms:W3CDTF">2026-01-13T16:12:07Z</dcterms:modified>
</cp:coreProperties>
</file>